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elias\Desktop\2024\UIP 2024\INFORMACIÓN PÚBLICA DE OFICIO 2024 MARZO\DECRETO 57-2008\"/>
    </mc:Choice>
  </mc:AlternateContent>
  <xr:revisionPtr revIDLastSave="0" documentId="13_ncr:1_{0181994F-F42A-4559-856B-F14EA0A9A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ERVISIÓN" sheetId="1" r:id="rId1"/>
    <sheet name="FINANCIERO" sheetId="3" r:id="rId2"/>
    <sheet name="GESTION DE PROYECTOS" sheetId="4" r:id="rId3"/>
    <sheet name="CONVOYES" sheetId="5" r:id="rId4"/>
  </sheets>
  <definedNames>
    <definedName name="_xlnm.Print_Area" localSheetId="0">SUPERVISIÓN!$A$1:$K$56</definedName>
    <definedName name="_xlnm.Print_Titles" localSheetId="0">SUPERVISIÓN!$10:$11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4" l="1"/>
  <c r="L56" i="4"/>
  <c r="K56" i="4"/>
  <c r="J56" i="4"/>
  <c r="I56" i="4"/>
  <c r="H56" i="4"/>
  <c r="G47" i="4"/>
  <c r="G44" i="4"/>
  <c r="G43" i="4"/>
  <c r="G42" i="4"/>
  <c r="G39" i="4"/>
  <c r="G37" i="4"/>
  <c r="G36" i="4"/>
  <c r="G34" i="4"/>
  <c r="G33" i="4"/>
  <c r="G32" i="4"/>
  <c r="G31" i="4"/>
  <c r="G30" i="4"/>
  <c r="G28" i="4"/>
  <c r="G27" i="4"/>
  <c r="G26" i="4"/>
  <c r="G23" i="4"/>
  <c r="G22" i="4"/>
  <c r="G17" i="4"/>
  <c r="G16" i="4"/>
  <c r="G14" i="4"/>
  <c r="G13" i="4"/>
  <c r="G12" i="4"/>
  <c r="G56" i="4" s="1"/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2" i="1"/>
  <c r="A13" i="1"/>
  <c r="A14" i="1" s="1"/>
  <c r="A15" i="1" s="1"/>
  <c r="A16" i="1" s="1"/>
  <c r="A17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3" i="1" l="1"/>
  <c r="A54" i="1" s="1"/>
  <c r="A55" i="1" s="1"/>
</calcChain>
</file>

<file path=xl/sharedStrings.xml><?xml version="1.0" encoding="utf-8"?>
<sst xmlns="http://schemas.openxmlformats.org/spreadsheetml/2006/main" count="694" uniqueCount="274">
  <si>
    <t>FONDO SOCIAL DE SOLIDARIDAD</t>
  </si>
  <si>
    <t>COORDINACION DE OPERACIONES</t>
  </si>
  <si>
    <t>COORDINACION DE SUPERVISION</t>
  </si>
  <si>
    <t>Reportes para la Ley de Acceso a la Información Pública - Artículo 10 Numeral 18</t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</si>
  <si>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</si>
  <si>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</si>
  <si>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</si>
  <si>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</si>
  <si>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</si>
  <si>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</si>
  <si>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>TIEMPO DE LA EJECUCIÓN INICIAL</t>
  </si>
  <si>
    <t>EMPRESA O ENTIDAD EJECUTORA</t>
  </si>
  <si>
    <t>COODINACIÓN RESPONSABLE</t>
  </si>
  <si>
    <t>CONTENIDO Y ESPECIFICACIÓN DEL CONTRATO</t>
  </si>
  <si>
    <t>DEPARTAMENTO</t>
  </si>
  <si>
    <t>MUNICIPIO</t>
  </si>
  <si>
    <t>No. DE CONTRATO</t>
  </si>
  <si>
    <t>Fecha Contrato</t>
  </si>
  <si>
    <t>MEJORAMIENTO CARRETERA RN-9 NORTE, EST. 377+360 A 406+560 TRAMO SAN MATEO IXTATAN - BARILLAS, HUEHUETENANGO</t>
  </si>
  <si>
    <t>HUEHUETENANGO</t>
  </si>
  <si>
    <t>SANTA CRUZ BARILLAS</t>
  </si>
  <si>
    <t>24 meses</t>
  </si>
  <si>
    <t xml:space="preserve">	CONSTRUCTORA JIREH, SOCIEDAD ANONIMA</t>
  </si>
  <si>
    <t xml:space="preserve">ESCRITURA PUBLICA No. 98 </t>
  </si>
  <si>
    <t>MEJORAMIENTO CARRETERA TRAMO BIF. CA-09 NORTE KM 46.86 ENTRADA FINCA SAN MIGUEL - ALDEA EL CARMEN, SANARATE, EL PROGRESO (PAVIMENTACION)</t>
  </si>
  <si>
    <t>EL PROGRESO</t>
  </si>
  <si>
    <t>SANARATE</t>
  </si>
  <si>
    <t>CONSTRUCTORA IMESA, SOCIEDAD ANONIMA</t>
  </si>
  <si>
    <t>ESCRITURA PUBLICA No. 04</t>
  </si>
  <si>
    <t>MEJORAMIENTO CARRETERA BIF SANTA CRUZ DEL QUICHE-SAN ANTONIO ILOTENANGO Y RD TOTO 01</t>
  </si>
  <si>
    <t>QUICHE</t>
  </si>
  <si>
    <t>SAN ANTONIO ILOTENANGO</t>
  </si>
  <si>
    <t>18 meses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</si>
  <si>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</si>
  <si>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</si>
  <si>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</si>
  <si>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</si>
  <si>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</si>
  <si>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ESCRITURA PÚBLICA No. 37</t>
  </si>
  <si>
    <t>ESCUINTLA</t>
  </si>
  <si>
    <t>SAN JOSE</t>
  </si>
  <si>
    <t>6 MESES</t>
  </si>
  <si>
    <t>8 MESES</t>
  </si>
  <si>
    <t>CONSTRUCCION INFRAESTRUCTURA DE AEROPUERTO (ESTACION DE BOMBEROS), SAN JOSE, ESCUINTLA</t>
  </si>
  <si>
    <t>7 MESES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</si>
  <si>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</si>
  <si>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</si>
  <si>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</si>
  <si>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AVALON, SOCIEDAD ANONIMA</t>
  </si>
  <si>
    <t>FSS-2022-56-OBRA</t>
  </si>
  <si>
    <t>AMPLIACION PISTA DE ATERRIZAJE , SAN JOSE, ESCUINTLA</t>
  </si>
  <si>
    <t>10 MESES</t>
  </si>
  <si>
    <t>CONSTRUCTORA CARMOR</t>
  </si>
  <si>
    <t>FSS-2022-74-OBRA</t>
  </si>
  <si>
    <t>CONSTRUCCION INFRAESTRUCTURA DE AEROPUERTO (URBANIZACION), SAN JOSE, ESCUINTLA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</si>
  <si>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</si>
  <si>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</si>
  <si>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</si>
  <si>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</si>
  <si>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</si>
  <si>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</si>
  <si>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</si>
  <si>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</si>
  <si>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</si>
  <si>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</si>
  <si>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</si>
  <si>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</si>
  <si>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</si>
  <si>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</si>
  <si>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</si>
  <si>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 xml:space="preserve">	GUTIERREZ,SAMAYOA,,GUILLERMO,EFRAÍN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</si>
  <si>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</si>
  <si>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</si>
  <si>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</si>
  <si>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</si>
  <si>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</si>
  <si>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</si>
  <si>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</si>
  <si>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</si>
  <si>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>BARRERA,LUCERO,,MARLON,ESTEBAN</t>
  </si>
  <si>
    <t xml:space="preserve">	FSS-2022-91-OBRA</t>
  </si>
  <si>
    <t>MEJORAMIENTO CALLE (S) CASCO URBANO - HOSPITAL CABECERA MUNICIPAL, SAN PEDRO NECTA, 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</si>
  <si>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</si>
  <si>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</si>
  <si>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</si>
  <si>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</si>
  <si>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</si>
  <si>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</si>
  <si>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</si>
  <si>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</si>
  <si>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</si>
  <si>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</si>
  <si>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12 MESES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</si>
  <si>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</si>
  <si>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</si>
  <si>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</si>
  <si>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</si>
  <si>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</si>
  <si>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</si>
  <si>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</si>
  <si>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</si>
  <si>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</si>
  <si>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</si>
  <si>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</si>
  <si>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</si>
  <si>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</si>
  <si>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</si>
  <si>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</si>
  <si>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</si>
  <si>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</si>
  <si>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</si>
  <si>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</si>
  <si>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</si>
  <si>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</si>
  <si>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</si>
  <si>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</si>
  <si>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</si>
  <si>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</si>
  <si>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</si>
  <si>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</si>
  <si>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</si>
  <si>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CAMINO RURAL CEMENTERIO ALDEA CHOAPEQUEZ - CABECERA MUNICIPAL, IXCHIGUAN, SAN MARCOS</t>
  </si>
  <si>
    <t>S.M.C. SERVICIOS MULTIPLES EN CONSTRUCCION</t>
  </si>
  <si>
    <t>FSS-2022-144-OBRA</t>
  </si>
  <si>
    <t>MEJORAMIENTO CAMINO RURAL CASERIO TUIXEL - CASERIO MAPA, SAN SEBASTIAN HUEHUETENANGO, HUEHUETENANGO</t>
  </si>
  <si>
    <t>SAN SEBASTIAN HUEHUETENANGO</t>
  </si>
  <si>
    <t xml:space="preserve">
CONSTRUCTORA COPRODI</t>
  </si>
  <si>
    <t>FSS-2023-11-OBRA</t>
  </si>
  <si>
    <t>MEJORAMIENTO CAMINO RURAL CASERIO ZALPATZAN - ALDEA PIACHE, MALACATANCITO, HUEHUETENANGO</t>
  </si>
  <si>
    <t>MALACATANCITO</t>
  </si>
  <si>
    <t>FSS-2023-18-OBRA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</si>
  <si>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</si>
  <si>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</si>
  <si>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</si>
  <si>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</si>
  <si>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</si>
  <si>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>4 MESES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</si>
  <si>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</si>
  <si>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</si>
  <si>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</si>
  <si>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</si>
  <si>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</si>
  <si>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</si>
  <si>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</si>
  <si>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</si>
  <si>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</si>
  <si>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14 MESES</t>
  </si>
  <si>
    <t>CEBCO</t>
  </si>
  <si>
    <t>FSS-2022-66-OBRA</t>
  </si>
  <si>
    <t>CONSTRUCCION PASO A DESNIVEL AVENIDA PETAPA Y 53 CALLE, ZONA 12 , GUATEMALA, GUATEMALA.</t>
  </si>
  <si>
    <t>FSS-2022-68-OBRA Modificatorio FSS-2022-68-OBRA 29/03/2023</t>
  </si>
  <si>
    <t>CONSTRUCCION PASO A DESNIVEL 46 CALLE, CALZADA RAUL AGUILAR BATRES, ENTRADA COLONIA MONTE MARIA ZONA 12, VILLA NUEVA, GUATEMALA</t>
  </si>
  <si>
    <t>VILLA NUEVA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</si>
  <si>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</si>
  <si>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</si>
  <si>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</si>
  <si>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</si>
  <si>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</si>
  <si>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</si>
  <si>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</si>
  <si>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</si>
  <si>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</si>
  <si>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</si>
  <si>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</si>
  <si>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</si>
  <si>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</si>
  <si>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</si>
  <si>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</si>
  <si>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</si>
  <si>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</si>
  <si>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</si>
  <si>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</si>
  <si>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</si>
  <si>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</si>
  <si>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</si>
  <si>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</si>
  <si>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</si>
  <si>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</si>
  <si>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7-2022-FSS-EMERGENCIA-CONTRATACION		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</si>
  <si>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</si>
  <si>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</si>
  <si>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</si>
  <si>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</si>
  <si>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</si>
  <si>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</si>
  <si>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</si>
  <si>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</si>
  <si>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</si>
  <si>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</si>
  <si>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</si>
  <si>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</si>
  <si>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</si>
  <si>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</si>
  <si>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</si>
  <si>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</si>
  <si>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20 meses</t>
  </si>
  <si>
    <t>7 meses</t>
  </si>
  <si>
    <t>06 MESES</t>
  </si>
  <si>
    <t>MEJORAMIENTO CALLE 8A. CALLE ENTRE 1ERA. Y 5A. AVENIDA Y ZANJON, ZONA 3, PALIN, ESCUINTLA</t>
  </si>
  <si>
    <t>Fecha de Actualización de la Informacion: 26 de marzo de 2024</t>
  </si>
  <si>
    <t>Corresponde al Mes de marzo, Ejercicio Fiscal 2024</t>
  </si>
  <si>
    <t>COORDINACION FINANCIERA</t>
  </si>
  <si>
    <t>Fecha de Actualización de la Informacion: 31 de marzo  de 2024</t>
  </si>
  <si>
    <t>Corresponde al mes de marzo, Ejercicio Fiscal 2024</t>
  </si>
  <si>
    <t>FUENTES DE FINANCIAMIENTO MENCIONADO EN LOS CONTRATOS</t>
  </si>
  <si>
    <t xml:space="preserve">COORDINACIÓN DE OPERACIONES </t>
  </si>
  <si>
    <t xml:space="preserve">COORDINACIÓN DE GESTIÓN DE PROYECTOS </t>
  </si>
  <si>
    <t>Fecha de Actualización de la Información: 31 de Marzo de 2024</t>
  </si>
  <si>
    <t>Corresponde al Mes de Marzo, Ejercicio Fiscal 2024</t>
  </si>
  <si>
    <t>CUADRO NO. 1</t>
  </si>
  <si>
    <t xml:space="preserve">No. </t>
  </si>
  <si>
    <t xml:space="preserve">No. SNIP </t>
  </si>
  <si>
    <t xml:space="preserve">NOMBRE DEL PROYECTO </t>
  </si>
  <si>
    <t xml:space="preserve">UBICACIÓN                                                        </t>
  </si>
  <si>
    <t xml:space="preserve">TOTAL BENEFICIARIOS </t>
  </si>
  <si>
    <t>MAYA</t>
  </si>
  <si>
    <t>GARIFUNA</t>
  </si>
  <si>
    <t>XINCA</t>
  </si>
  <si>
    <t>AFRO DESCENDIENTE</t>
  </si>
  <si>
    <t>LADINO</t>
  </si>
  <si>
    <t>OTRO</t>
  </si>
  <si>
    <t xml:space="preserve">DEPARTAMENTO </t>
  </si>
  <si>
    <t xml:space="preserve">MUNICIPIO </t>
  </si>
  <si>
    <t>MEJORAMIENTO CARRETERA RD-PET-07 DE INTERSECCION RD-PET-15 KM. 469.600 - COOPERATIVA NUEVA GUATEMALA TECUN UMAN KM.508.040, SAN FRANCISCO, PETEN</t>
  </si>
  <si>
    <t>PETEN</t>
  </si>
  <si>
    <t xml:space="preserve">CHIQUIMULA </t>
  </si>
  <si>
    <t xml:space="preserve">CAMOTAN </t>
  </si>
  <si>
    <t>MEJORAMIENTO CALLE (S) 5 AV. Y 3 CALLE ZONA 9 EL TEJAR, 18 AV. Y DIAGONAL 7 ZONA 5 - HOSPITAL REGIONAL, CHIMALTENANGO, CHIMALTENANGO</t>
  </si>
  <si>
    <t>MEJORAMIENTO CARRETERA RD-PET-11-01 SAN BENITO - SANTA RITA, SAN BENITO, PETEN</t>
  </si>
  <si>
    <t>MEJORAMIENTO CALLE CEMENTERIO GENERAL - INTERSECCION KM. 294.525 RN-12-NORTE, IXCHIGUAN, SAN MARCOS</t>
  </si>
  <si>
    <t xml:space="preserve">EL PROGRESO </t>
  </si>
  <si>
    <t>CONSTRUCCION PASO A DESNIVEL CALZADA ROOSEVELT Y 9 AVENIDA, ZONA 11, GUATEMALA, GUATEMALA</t>
  </si>
  <si>
    <t>CONSTRUCCION PASO A DESNIVEL AVENIDA PETAPA Y 53 CALLE, ZONA 12, GUATEMALA, GUATEMALA</t>
  </si>
  <si>
    <t xml:space="preserve">SAN MARCOS </t>
  </si>
  <si>
    <t xml:space="preserve">CATARINA </t>
  </si>
  <si>
    <t xml:space="preserve">SANTA CRUZ BALANYA </t>
  </si>
  <si>
    <t xml:space="preserve">SAN PEDRO YEPOCAPA </t>
  </si>
  <si>
    <t xml:space="preserve">N/A </t>
  </si>
  <si>
    <t>UNIDAD DE CONVOYES</t>
  </si>
  <si>
    <t>Fecha de Actualización de la Información: 01 de abril de 2024</t>
  </si>
  <si>
    <t xml:space="preserve">PROYECTOS EN EJECUCIÓN O EJECUTADOS TOTAL O PARCIALMENTE </t>
  </si>
  <si>
    <t xml:space="preserve">FUENTE DE FINANCIAMIENTO </t>
  </si>
  <si>
    <t>TIEMPO DE EJECUCIÓN</t>
  </si>
  <si>
    <t xml:space="preserve">BENEFICIARIOS </t>
  </si>
  <si>
    <t>COORDINACIÓN   RESPONSABLE</t>
  </si>
  <si>
    <t>CONTENIDO Y ESPECIFICACIONES DEL CONVENIO</t>
  </si>
  <si>
    <t>TRABAJOS A REALIZAR</t>
  </si>
  <si>
    <t>NO. DE CONVENIO</t>
  </si>
  <si>
    <t>FECHA DE CONVENIO</t>
  </si>
  <si>
    <t>MANTENIMIENTO, BALASTADO Y COMPACTACIÓN</t>
  </si>
  <si>
    <t xml:space="preserve">SAN ANTONIO LA PAZ </t>
  </si>
  <si>
    <t>GASTOS ADMINISTRATIVOS DE PERSONAL DE LA UNIDAD DE CONVOYES REGIONALES, QUE PRESTA LOS SERVICIOS TÉCNICOS Y PROFESIONALES PARA LA EJECUCIÓN DE LOS CONVENIOS</t>
  </si>
  <si>
    <t>FUENTE 21</t>
  </si>
  <si>
    <t>INICIO               01/12/2023                                          FINALIZACIÓN  30/04/2024</t>
  </si>
  <si>
    <t>1,560                                       FAMILIAS</t>
  </si>
  <si>
    <t>FONDO SOCIAL DE SOLIDARIDAD / MUNICIPALIDAD DE SAN ANTONIO LA PAZ, DEPARTAMENTO DE EL PROGRESO</t>
  </si>
  <si>
    <t>UNIDAD DE CONVOYES REGIONALES</t>
  </si>
  <si>
    <t>EL PROYECTO CONSISTE EN TRABAJOS DE MANTENIMIENTO, BALASTADO Y COMPACTACIÓN EN UNA LONGITUD TOTAL DE 24.00  KILÓMETROS</t>
  </si>
  <si>
    <t xml:space="preserve">FSS/III/4-2023
</t>
  </si>
  <si>
    <t>AMPLIACIÓN, MANTENIMIENTO, BALASTADO Y COMPACTACIÓN</t>
  </si>
  <si>
    <t>SANSARE</t>
  </si>
  <si>
    <t>INICIO               01/02/2024                                          FINALIZACIÓN  30/11/2024
(10 MESES CALENDARIO)</t>
  </si>
  <si>
    <t>5,300 
FAMILIAS</t>
  </si>
  <si>
    <t>FONDO SOCIAL DE SOLIDARIDAD / MUNICIPALIDAD DE SANSARE, DEPARTAMENTO DE EL PROGRESO</t>
  </si>
  <si>
    <t>EL PROYECTO CONSISTE EN TRABAJOS DE AMPLIACIÓN, MANTENIMIENTO, BALASTADO Y COMPACTACIÓN EN UNA LONGITUD TOTAL DE 87.00  KILÓMETROS</t>
  </si>
  <si>
    <t xml:space="preserve">FSS/III/1-2024
</t>
  </si>
  <si>
    <t xml:space="preserve">MOVIMIENTO DE TIERRA </t>
  </si>
  <si>
    <t>QUICHÉ</t>
  </si>
  <si>
    <t>PACHALUM</t>
  </si>
  <si>
    <t>INICIO               15/03/2024                                          FINALIZACIÓN  16/08/2024
(5 MESES CALENDARIO)</t>
  </si>
  <si>
    <t>2,636 FAMILIAS</t>
  </si>
  <si>
    <t>FONDO SOCIAL DE SOLIDARIDAD / MUNICIPALIDAD DE PACHALUM, DEPARTAMENTO DE QUICHÉ</t>
  </si>
  <si>
    <r>
      <t>EL PROYECTO CONSISTE EN  TRABAJOS DE  MOVIMIENTO DE TIERRA EN UN VOLUMEN DE 60,800 m</t>
    </r>
    <r>
      <rPr>
        <vertAlign val="superscript"/>
        <sz val="10.5"/>
        <color theme="1"/>
        <rFont val="Calibri"/>
        <family val="2"/>
        <scheme val="minor"/>
      </rPr>
      <t>3</t>
    </r>
  </si>
  <si>
    <t>FSS/VII/2-2024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</si>
</sst>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&quot;Q&quot;#,##0.00"/>
    <numFmt numFmtId="168" formatCode="_(&quot;Q&quot;* #,##0.00_);_(&quot;Q&quot;* \(#,##0.00\);_(&quot;Q&quot;* &quot;-&quot;??_);_(@_)"/>
  </numFmts>
  <fonts count="2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Arial"/>
    </font>
    <font>
      <sz val="12"/>
      <color theme="1"/>
      <name val="Calibri"/>
    </font>
    <font>
      <sz val="11"/>
      <color rgb="FF000000"/>
      <name val="Tahoma"/>
    </font>
    <font>
      <sz val="11"/>
      <color rgb="FF434343"/>
      <name val="Tahoma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Tahoma"/>
      <family val="2"/>
    </font>
    <font>
      <sz val="11"/>
      <color rgb="FF434343"/>
      <name val="Tahoma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color theme="4" tint="-0.499984740745262"/>
      <name val="Century Gothic"/>
      <family val="2"/>
    </font>
    <font>
      <b/>
      <sz val="10"/>
      <color theme="4" tint="-0.499984740745262"/>
      <name val="Century Gothic"/>
      <family val="2"/>
    </font>
    <font>
      <b/>
      <sz val="10"/>
      <color theme="1"/>
      <name val="Century Gothic"/>
      <family val="2"/>
    </font>
    <font>
      <b/>
      <sz val="12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9"/>
    <xf numFmtId="9" fontId="1" fillId="0" borderId="9" applyFont="0" applyFill="0" applyBorder="0" applyAlignment="0" applyProtection="0"/>
    <xf numFmtId="0" fontId="10" fillId="0" borderId="9"/>
    <xf numFmtId="9" fontId="10" fillId="0" borderId="9" applyFont="0" applyFill="0" applyBorder="0" applyAlignment="0" applyProtection="0"/>
    <xf numFmtId="0" fontId="10" fillId="0" borderId="9"/>
    <xf numFmtId="0" fontId="10" fillId="0" borderId="9"/>
  </cellStyleXfs>
  <cellXfs count="151">
    <xf numFmtId="0" fontId="0" fillId="0" borderId="0" xfId="0" applyFont="1" applyAlignment="1"/>
    <xf numFmtId="0" fontId="2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3" borderId="9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9" fillId="2" borderId="3" xfId="0" applyFont="1" applyFill="1" applyBorder="1" applyAlignment="1">
      <alignment horizontal="center" vertical="center"/>
    </xf>
    <xf numFmtId="0" fontId="10" fillId="0" borderId="4" xfId="0" applyFont="1" applyBorder="1"/>
    <xf numFmtId="0" fontId="2" fillId="2" borderId="3" xfId="0" applyFont="1" applyFill="1" applyBorder="1" applyAlignment="1">
      <alignment horizontal="center"/>
    </xf>
    <xf numFmtId="0" fontId="3" fillId="0" borderId="4" xfId="0" applyFont="1" applyBorder="1"/>
    <xf numFmtId="0" fontId="9" fillId="0" borderId="0" xfId="0" applyFont="1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18" xfId="0" applyBorder="1"/>
    <xf numFmtId="0" fontId="21" fillId="5" borderId="31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 wrapText="1"/>
    </xf>
    <xf numFmtId="0" fontId="21" fillId="5" borderId="33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3" fontId="19" fillId="0" borderId="1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3" fontId="19" fillId="0" borderId="17" xfId="0" applyNumberFormat="1" applyFont="1" applyBorder="1" applyAlignment="1">
      <alignment horizontal="center" vertical="center"/>
    </xf>
    <xf numFmtId="3" fontId="19" fillId="0" borderId="25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3" fontId="19" fillId="0" borderId="19" xfId="0" applyNumberFormat="1" applyFont="1" applyBorder="1" applyAlignment="1">
      <alignment horizontal="center" vertical="center"/>
    </xf>
    <xf numFmtId="3" fontId="19" fillId="0" borderId="28" xfId="0" applyNumberFormat="1" applyFont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3" fontId="18" fillId="5" borderId="20" xfId="0" applyNumberFormat="1" applyFont="1" applyFill="1" applyBorder="1" applyAlignment="1">
      <alignment horizontal="center" vertical="center" wrapText="1"/>
    </xf>
    <xf numFmtId="3" fontId="18" fillId="5" borderId="2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5" borderId="31" xfId="0" applyFont="1" applyFill="1" applyBorder="1" applyAlignment="1">
      <alignment horizontal="center" vertical="center"/>
    </xf>
    <xf numFmtId="0" fontId="24" fillId="5" borderId="34" xfId="0" applyFont="1" applyFill="1" applyBorder="1" applyAlignment="1">
      <alignment horizontal="center" vertical="center"/>
    </xf>
    <xf numFmtId="0" fontId="24" fillId="5" borderId="32" xfId="0" applyFont="1" applyFill="1" applyBorder="1" applyAlignment="1">
      <alignment horizontal="center" vertical="center" wrapText="1"/>
    </xf>
    <xf numFmtId="0" fontId="24" fillId="5" borderId="35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34" xfId="0" applyFont="1" applyFill="1" applyBorder="1" applyAlignment="1">
      <alignment horizontal="center" vertical="center" wrapText="1"/>
    </xf>
    <xf numFmtId="0" fontId="24" fillId="5" borderId="35" xfId="0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0" fontId="24" fillId="5" borderId="37" xfId="0" applyFont="1" applyFill="1" applyBorder="1" applyAlignment="1">
      <alignment horizontal="center" vertical="center"/>
    </xf>
    <xf numFmtId="0" fontId="24" fillId="5" borderId="26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/>
    </xf>
    <xf numFmtId="0" fontId="24" fillId="5" borderId="19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24" fillId="5" borderId="28" xfId="0" applyFont="1" applyFill="1" applyBorder="1" applyAlignment="1">
      <alignment horizontal="center" vertical="center" wrapText="1"/>
    </xf>
    <xf numFmtId="0" fontId="0" fillId="0" borderId="29" xfId="0" applyBorder="1"/>
    <xf numFmtId="0" fontId="25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40" xfId="0" applyFont="1" applyBorder="1" applyAlignment="1">
      <alignment vertical="center"/>
    </xf>
    <xf numFmtId="0" fontId="26" fillId="0" borderId="40" xfId="0" applyFont="1" applyBorder="1" applyAlignment="1">
      <alignment vertical="center" wrapText="1"/>
    </xf>
    <xf numFmtId="0" fontId="26" fillId="4" borderId="40" xfId="0" applyFont="1" applyFill="1" applyBorder="1" applyAlignment="1">
      <alignment vertical="center" wrapText="1"/>
    </xf>
    <xf numFmtId="0" fontId="26" fillId="0" borderId="39" xfId="0" applyFont="1" applyBorder="1" applyAlignment="1">
      <alignment vertical="center" wrapText="1"/>
    </xf>
    <xf numFmtId="14" fontId="26" fillId="0" borderId="37" xfId="0" applyNumberFormat="1" applyFont="1" applyBorder="1" applyAlignment="1">
      <alignment horizontal="right" vertical="center" wrapText="1"/>
    </xf>
    <xf numFmtId="0" fontId="0" fillId="0" borderId="41" xfId="0" applyBorder="1"/>
    <xf numFmtId="0" fontId="25" fillId="0" borderId="4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44" xfId="0" applyFont="1" applyBorder="1" applyAlignment="1">
      <alignment vertical="center"/>
    </xf>
    <xf numFmtId="0" fontId="26" fillId="0" borderId="44" xfId="0" applyFont="1" applyBorder="1" applyAlignment="1">
      <alignment vertical="center" wrapText="1"/>
    </xf>
    <xf numFmtId="0" fontId="26" fillId="4" borderId="44" xfId="0" applyFont="1" applyFill="1" applyBorder="1" applyAlignment="1">
      <alignment vertical="center" wrapText="1"/>
    </xf>
    <xf numFmtId="0" fontId="26" fillId="0" borderId="42" xfId="0" applyFont="1" applyBorder="1" applyAlignment="1">
      <alignment vertical="center" wrapText="1"/>
    </xf>
    <xf numFmtId="14" fontId="26" fillId="0" borderId="45" xfId="0" applyNumberFormat="1" applyFont="1" applyBorder="1" applyAlignment="1">
      <alignment horizontal="right" vertical="center" wrapText="1"/>
    </xf>
    <xf numFmtId="0" fontId="0" fillId="0" borderId="9" xfId="0" applyBorder="1"/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4" borderId="15" xfId="0" applyFont="1" applyFill="1" applyBorder="1" applyAlignment="1">
      <alignment vertical="center"/>
    </xf>
    <xf numFmtId="0" fontId="26" fillId="0" borderId="15" xfId="0" applyFont="1" applyBorder="1" applyAlignment="1">
      <alignment vertical="center" wrapText="1"/>
    </xf>
    <xf numFmtId="0" fontId="26" fillId="4" borderId="15" xfId="0" applyFont="1" applyFill="1" applyBorder="1" applyAlignment="1">
      <alignment vertical="center" wrapText="1"/>
    </xf>
    <xf numFmtId="14" fontId="26" fillId="0" borderId="15" xfId="0" applyNumberFormat="1" applyFont="1" applyBorder="1" applyAlignment="1">
      <alignment horizontal="right" vertical="center" wrapText="1"/>
    </xf>
  </cellXfs>
  <cellStyles count="7">
    <cellStyle name="Normal" xfId="0" builtinId="0"/>
    <cellStyle name="Normal 2" xfId="3" xr:uid="{06A77FAB-E9F7-47E9-917A-33569B275AA1}"/>
    <cellStyle name="Normal 3" xfId="5" xr:uid="{3AE50CBB-8FF7-48AB-801F-5EB067A2FD0E}"/>
    <cellStyle name="Normal 4" xfId="6" xr:uid="{F5B1FD8C-4D86-475F-A18D-D606BDE4AE01}"/>
    <cellStyle name="Normal 5" xfId="1" xr:uid="{200FA7EC-383C-49BB-BACD-B0E78480D7E7}"/>
    <cellStyle name="Porcentaje 2" xfId="4" xr:uid="{E792BB9C-A3DD-48FD-AF08-EB0B37959573}"/>
    <cellStyle name="Porcentaje 3" xfId="2" xr:uid="{2B2BDEB8-293B-4A41-A63F-BD3FE5DBC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89649</xdr:colOff>
      <xdr:row>1</xdr:row>
      <xdr:rowOff>22411</xdr:rowOff>
    </xdr:from>
    <xdr:to>
      <xdr:col>2</xdr:col>
      <xdr:colOff>1994648</xdr:colOff>
      <xdr:row>6</xdr:row>
      <xdr:rowOff>46115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A62F78C-6626-4A6F-94EA-C49C310C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8" y="212911"/>
          <a:ext cx="2947146" cy="976204"/>
        </a:xfrm>
        <a:prstGeom prst="rect">
          <a:avLst/>
        </a:prstGeom>
      </xdr:spPr>
    </xdr:pic>
    <xdr:clientData/>
  </xdr:twoCellAnchor>
  <xdr:twoCellAnchor editAs="oneCell">
    <xdr:from>
      <xdr:col>9</xdr:col>
      <xdr:colOff>784413</xdr:colOff>
      <xdr:row>1</xdr:row>
      <xdr:rowOff>78441</xdr:rowOff>
    </xdr:from>
    <xdr:to>
      <xdr:col>10</xdr:col>
      <xdr:colOff>1420067</xdr:colOff>
      <xdr:row>6</xdr:row>
      <xdr:rowOff>154512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31C7247-B724-4E60-B337-17AEDB97B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8648" y="268941"/>
          <a:ext cx="2238095" cy="10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152400</xdr:rowOff>
    </xdr:from>
    <xdr:to>
      <xdr:col>2</xdr:col>
      <xdr:colOff>971549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F14EAB-2FD8-42DC-8996-974198D6417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888" r="56334"/>
        <a:stretch/>
      </xdr:blipFill>
      <xdr:spPr bwMode="auto">
        <a:xfrm>
          <a:off x="104775" y="152400"/>
          <a:ext cx="2400299" cy="1276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554494</xdr:colOff>
      <xdr:row>0</xdr:row>
      <xdr:rowOff>123824</xdr:rowOff>
    </xdr:from>
    <xdr:to>
      <xdr:col>5</xdr:col>
      <xdr:colOff>892880</xdr:colOff>
      <xdr:row>7</xdr:row>
      <xdr:rowOff>76199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10526F-D2AB-4A94-AB7B-DB71319F1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8719" y="123824"/>
          <a:ext cx="1919536" cy="1285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2966357</xdr:colOff>
      <xdr:row>7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313ABB6-8FEA-45B8-BA19-975C52FA231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59" r="49176" b="81326"/>
        <a:stretch/>
      </xdr:blipFill>
      <xdr:spPr>
        <a:xfrm>
          <a:off x="0" y="0"/>
          <a:ext cx="3956957" cy="1469571"/>
        </a:xfrm>
        <a:prstGeom prst="rect">
          <a:avLst/>
        </a:prstGeom>
      </xdr:spPr>
    </xdr:pic>
    <xdr:clientData/>
  </xdr:twoCellAnchor>
  <xdr:twoCellAnchor editAs="oneCell">
    <xdr:from>
      <xdr:col>9</xdr:col>
      <xdr:colOff>612322</xdr:colOff>
      <xdr:row>0</xdr:row>
      <xdr:rowOff>149678</xdr:rowOff>
    </xdr:from>
    <xdr:to>
      <xdr:col>12</xdr:col>
      <xdr:colOff>555083</xdr:colOff>
      <xdr:row>8</xdr:row>
      <xdr:rowOff>24492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DE1B405-1317-47F3-AE7A-81E9EA04638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82" t="4060" b="82029"/>
        <a:stretch/>
      </xdr:blipFill>
      <xdr:spPr>
        <a:xfrm>
          <a:off x="11108872" y="149678"/>
          <a:ext cx="2762161" cy="13988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9526</xdr:colOff>
      <xdr:row>0</xdr:row>
      <xdr:rowOff>230981</xdr:rowOff>
    </xdr:from>
    <xdr:ext cx="1465988" cy="900000"/>
    <xdr:pic>
      <xdr:nvPicPr>
        <xdr:cNvPr id="4" name="Imagen 3">
          <a:extLst>
            <a:ext uri="{FF2B5EF4-FFF2-40B4-BE49-F238E27FC236}">
              <a16:creationId xmlns:a16="http://schemas.microsoft.com/office/drawing/2014/main" id="{F0EE518B-C78A-49F8-A8E4-9CBB4CBC99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58551" y="230981"/>
          <a:ext cx="1465988" cy="9000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95250</xdr:colOff>
      <xdr:row>0</xdr:row>
      <xdr:rowOff>190500</xdr:rowOff>
    </xdr:from>
    <xdr:to>
      <xdr:col>4</xdr:col>
      <xdr:colOff>804236</xdr:colOff>
      <xdr:row>5</xdr:row>
      <xdr:rowOff>138000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EA43CB-9B8C-4A71-9585-1955A8F65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269018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6"/>
  <sheetViews>
    <sheetView tabSelected="1" view="pageBreakPreview" zoomScale="75" zoomScaleNormal="100" zoomScaleSheetLayoutView="7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E53" sqref="E53"/>
    </sheetView>
  </sheetViews>
  <sheetFormatPr baseColWidth="10" defaultColWidth="14.42578125" defaultRowHeight="15" customHeight="1"/>
  <cols>
    <col min="1" max="1" width="7.42578125" customWidth="1"/>
    <col min="2" max="2" width="15.5703125" customWidth="1"/>
    <col min="3" max="3" width="58.28515625" customWidth="1"/>
    <col min="4" max="4" width="25.7109375" customWidth="1"/>
    <col min="5" max="5" width="23.7109375" style="26" customWidth="1"/>
    <col min="6" max="6" width="18.5703125" customWidth="1"/>
    <col min="7" max="7" width="16.140625" customWidth="1"/>
    <col min="8" max="8" width="23.85546875" customWidth="1"/>
    <col min="9" max="9" width="23" customWidth="1"/>
    <col min="10" max="10" width="24" customWidth="1"/>
    <col min="11" max="11" width="37.28515625" customWidth="1"/>
    <col min="12" max="26" width="10.7109375" customWidth="1"/>
  </cols>
  <sheetData>
    <row r="1" spans="1:11">
      <c r="A1" s="1"/>
      <c r="B1" s="1"/>
      <c r="C1" s="1"/>
      <c r="D1" s="1"/>
      <c r="E1" s="25"/>
      <c r="F1" s="1"/>
      <c r="G1" s="1"/>
      <c r="H1" s="1"/>
      <c r="I1" s="1"/>
      <c r="J1" s="1"/>
      <c r="K1" s="1"/>
    </row>
    <row r="2" spans="1:11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27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>
      <c r="A5" s="27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>
      <c r="A6" s="29" t="s">
        <v>199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>
      <c r="A7" s="29" t="s">
        <v>200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>
      <c r="A9" s="32" t="s">
        <v>4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ht="22.5" customHeight="1">
      <c r="A10" s="30" t="s">
        <v>5</v>
      </c>
      <c r="B10" s="30" t="s">
        <v>6</v>
      </c>
      <c r="C10" s="30" t="s">
        <v>7</v>
      </c>
      <c r="D10" s="34" t="s">
        <v>8</v>
      </c>
      <c r="E10" s="35"/>
      <c r="F10" s="30" t="s">
        <v>9</v>
      </c>
      <c r="G10" s="30" t="s">
        <v>10</v>
      </c>
      <c r="H10" s="30" t="s">
        <v>11</v>
      </c>
      <c r="I10" s="30" t="s">
        <v>12</v>
      </c>
      <c r="J10" s="36" t="s">
        <v>13</v>
      </c>
      <c r="K10" s="37"/>
    </row>
    <row r="11" spans="1:11" ht="54" customHeight="1">
      <c r="A11" s="31"/>
      <c r="B11" s="31"/>
      <c r="C11" s="31"/>
      <c r="D11" s="2" t="s">
        <v>14</v>
      </c>
      <c r="E11" s="2" t="s">
        <v>15</v>
      </c>
      <c r="F11" s="31"/>
      <c r="G11" s="31"/>
      <c r="H11" s="31"/>
      <c r="I11" s="31"/>
      <c r="J11" s="2" t="s">
        <v>16</v>
      </c>
      <c r="K11" s="2" t="s">
        <v>17</v>
      </c>
    </row>
    <row r="12" spans="1:11" ht="61.5" customHeight="1">
      <c r="A12" s="3">
        <v>1</v>
      </c>
      <c r="B12" s="3">
        <v>155771</v>
      </c>
      <c r="C12" s="4" t="s">
        <v>18</v>
      </c>
      <c r="D12" s="5" t="s">
        <v>19</v>
      </c>
      <c r="E12" s="5" t="s">
        <v>20</v>
      </c>
      <c r="F12" s="6">
        <v>195997983.24000001</v>
      </c>
      <c r="G12" s="7" t="s">
        <v>21</v>
      </c>
      <c r="H12" s="8" t="s">
        <v>22</v>
      </c>
      <c r="I12" s="8" t="s">
        <v>2</v>
      </c>
      <c r="J12" s="5" t="s">
        <v>23</v>
      </c>
      <c r="K12" s="9">
        <v>41940</v>
      </c>
    </row>
    <row r="13" spans="1:11" ht="74.25" customHeight="1">
      <c r="A13" s="3">
        <f t="shared" ref="A13:A55" si="0">+A12+1</f>
        <v>2</v>
      </c>
      <c r="B13" s="3">
        <v>129914</v>
      </c>
      <c r="C13" s="4" t="s">
        <v>24</v>
      </c>
      <c r="D13" s="5" t="s">
        <v>25</v>
      </c>
      <c r="E13" s="5" t="s">
        <v>26</v>
      </c>
      <c r="F13" s="6">
        <v>104995206.69</v>
      </c>
      <c r="G13" s="3" t="s">
        <v>65</v>
      </c>
      <c r="H13" s="8" t="s">
        <v>27</v>
      </c>
      <c r="I13" s="8" t="s">
        <v>2</v>
      </c>
      <c r="J13" s="5" t="s">
        <v>28</v>
      </c>
      <c r="K13" s="9">
        <v>41436</v>
      </c>
    </row>
    <row r="14" spans="1:11" ht="86.25" customHeight="1">
      <c r="A14" s="3">
        <f t="shared" si="0"/>
        <v>3</v>
      </c>
      <c r="B14" s="3">
        <v>154956</v>
      </c>
      <c r="C14" s="4" t="s">
        <v>29</v>
      </c>
      <c r="D14" s="5" t="s">
        <v>30</v>
      </c>
      <c r="E14" s="5" t="s">
        <v>31</v>
      </c>
      <c r="F14" s="10">
        <v>147758432</v>
      </c>
      <c r="G14" s="7" t="s">
        <v>195</v>
      </c>
      <c r="H14" s="8" t="s">
        <v>33</v>
      </c>
      <c r="I14" s="8" t="s">
        <v>2</v>
      </c>
      <c r="J14" s="5" t="s">
        <v>34</v>
      </c>
      <c r="K14" s="9">
        <v>41884</v>
      </c>
    </row>
    <row r="15" spans="1:11" ht="86.25" customHeight="1">
      <c r="A15" s="3">
        <f t="shared" si="0"/>
        <v>4</v>
      </c>
      <c r="B15" s="3">
        <v>154958</v>
      </c>
      <c r="C15" s="4" t="s">
        <v>35</v>
      </c>
      <c r="D15" s="5" t="s">
        <v>30</v>
      </c>
      <c r="E15" s="5" t="s">
        <v>36</v>
      </c>
      <c r="F15" s="10">
        <v>82225048.950000003</v>
      </c>
      <c r="G15" s="7" t="s">
        <v>32</v>
      </c>
      <c r="H15" s="8" t="s">
        <v>33</v>
      </c>
      <c r="I15" s="8" t="s">
        <v>2</v>
      </c>
      <c r="J15" s="5" t="s">
        <v>34</v>
      </c>
      <c r="K15" s="9">
        <v>41884</v>
      </c>
    </row>
    <row r="16" spans="1:11" ht="57.75" customHeight="1">
      <c r="A16" s="3">
        <f t="shared" si="0"/>
        <v>5</v>
      </c>
      <c r="B16" s="3">
        <v>155808</v>
      </c>
      <c r="C16" s="4" t="s">
        <v>37</v>
      </c>
      <c r="D16" s="5" t="s">
        <v>25</v>
      </c>
      <c r="E16" s="5" t="s">
        <v>26</v>
      </c>
      <c r="F16" s="10">
        <v>30582636.390000001</v>
      </c>
      <c r="G16" s="7" t="s">
        <v>196</v>
      </c>
      <c r="H16" s="8" t="s">
        <v>27</v>
      </c>
      <c r="I16" s="8" t="s">
        <v>2</v>
      </c>
      <c r="J16" s="5" t="s">
        <v>38</v>
      </c>
      <c r="K16" s="9">
        <v>41935</v>
      </c>
    </row>
    <row r="17" spans="1:11" ht="68.25" customHeight="1">
      <c r="A17" s="3">
        <f t="shared" si="0"/>
        <v>6</v>
      </c>
      <c r="B17" s="12">
        <v>281251</v>
      </c>
      <c r="C17" s="4" t="s">
        <v>43</v>
      </c>
      <c r="D17" s="5" t="s">
        <v>39</v>
      </c>
      <c r="E17" s="5" t="s">
        <v>40</v>
      </c>
      <c r="F17" s="10">
        <v>10431150.039999999</v>
      </c>
      <c r="G17" s="13" t="s">
        <v>44</v>
      </c>
      <c r="H17" s="8" t="s">
        <v>45</v>
      </c>
      <c r="I17" s="8" t="s">
        <v>2</v>
      </c>
      <c r="J17" s="5" t="s">
        <v>46</v>
      </c>
      <c r="K17" s="9">
        <v>44676</v>
      </c>
    </row>
    <row r="18" spans="1:11" ht="54.75" customHeight="1">
      <c r="A18" s="3">
        <f t="shared" si="0"/>
        <v>7</v>
      </c>
      <c r="B18" s="12">
        <v>281249</v>
      </c>
      <c r="C18" s="4" t="s">
        <v>47</v>
      </c>
      <c r="D18" s="5" t="s">
        <v>39</v>
      </c>
      <c r="E18" s="5" t="s">
        <v>40</v>
      </c>
      <c r="F18" s="10">
        <v>32208931.23</v>
      </c>
      <c r="G18" s="13" t="s">
        <v>42</v>
      </c>
      <c r="H18" s="8" t="s">
        <v>48</v>
      </c>
      <c r="I18" s="8" t="s">
        <v>2</v>
      </c>
      <c r="J18" s="5" t="s">
        <v>49</v>
      </c>
      <c r="K18" s="9">
        <v>44678</v>
      </c>
    </row>
    <row r="19" spans="1:11" ht="71.25" customHeight="1">
      <c r="A19" s="3">
        <f t="shared" si="0"/>
        <v>8</v>
      </c>
      <c r="B19" s="12">
        <v>281255</v>
      </c>
      <c r="C19" s="4" t="s">
        <v>50</v>
      </c>
      <c r="D19" s="5" t="s">
        <v>39</v>
      </c>
      <c r="E19" s="5" t="s">
        <v>40</v>
      </c>
      <c r="F19" s="14">
        <v>522984912.74000001</v>
      </c>
      <c r="G19" s="8" t="s">
        <v>51</v>
      </c>
      <c r="H19" s="8" t="s">
        <v>52</v>
      </c>
      <c r="I19" s="8" t="s">
        <v>2</v>
      </c>
      <c r="J19" s="5" t="s">
        <v>53</v>
      </c>
      <c r="K19" s="9">
        <v>44755</v>
      </c>
    </row>
    <row r="20" spans="1:11" ht="81.75" customHeight="1">
      <c r="A20" s="3">
        <f t="shared" si="0"/>
        <v>9</v>
      </c>
      <c r="B20" s="3">
        <v>281254</v>
      </c>
      <c r="C20" s="4" t="s">
        <v>54</v>
      </c>
      <c r="D20" s="5" t="s">
        <v>39</v>
      </c>
      <c r="E20" s="5" t="s">
        <v>40</v>
      </c>
      <c r="F20" s="11">
        <v>71738176.599999994</v>
      </c>
      <c r="G20" s="15" t="s">
        <v>51</v>
      </c>
      <c r="H20" s="8" t="s">
        <v>55</v>
      </c>
      <c r="I20" s="8" t="s">
        <v>2</v>
      </c>
      <c r="J20" s="4" t="s">
        <v>56</v>
      </c>
      <c r="K20" s="9">
        <v>44973</v>
      </c>
    </row>
    <row r="21" spans="1:11" ht="57.75" customHeight="1">
      <c r="A21" s="3">
        <f t="shared" si="0"/>
        <v>10</v>
      </c>
      <c r="B21" s="12">
        <v>276035</v>
      </c>
      <c r="C21" s="4" t="s">
        <v>57</v>
      </c>
      <c r="D21" s="5" t="s">
        <v>58</v>
      </c>
      <c r="E21" s="5" t="s">
        <v>59</v>
      </c>
      <c r="F21" s="16">
        <v>250902840.46000001</v>
      </c>
      <c r="G21" s="13" t="s">
        <v>60</v>
      </c>
      <c r="H21" s="8" t="s">
        <v>61</v>
      </c>
      <c r="I21" s="8" t="s">
        <v>2</v>
      </c>
      <c r="J21" s="5" t="s">
        <v>62</v>
      </c>
      <c r="K21" s="9">
        <v>44524</v>
      </c>
    </row>
    <row r="22" spans="1:11" ht="69.75" customHeight="1">
      <c r="A22" s="3">
        <f t="shared" si="0"/>
        <v>11</v>
      </c>
      <c r="B22" s="12">
        <v>276084</v>
      </c>
      <c r="C22" s="4" t="s">
        <v>63</v>
      </c>
      <c r="D22" s="5" t="s">
        <v>58</v>
      </c>
      <c r="E22" s="5" t="s">
        <v>64</v>
      </c>
      <c r="F22" s="14">
        <v>149645892.75999999</v>
      </c>
      <c r="G22" s="17" t="s">
        <v>65</v>
      </c>
      <c r="H22" s="8" t="s">
        <v>66</v>
      </c>
      <c r="I22" s="8" t="s">
        <v>2</v>
      </c>
      <c r="J22" s="5" t="s">
        <v>67</v>
      </c>
      <c r="K22" s="9">
        <v>44722</v>
      </c>
    </row>
    <row r="23" spans="1:11" ht="50.25" customHeight="1">
      <c r="A23" s="3">
        <f t="shared" si="0"/>
        <v>12</v>
      </c>
      <c r="B23" s="3">
        <v>263543</v>
      </c>
      <c r="C23" s="4" t="s">
        <v>68</v>
      </c>
      <c r="D23" s="5" t="s">
        <v>69</v>
      </c>
      <c r="E23" s="5" t="s">
        <v>69</v>
      </c>
      <c r="F23" s="11">
        <v>199680000</v>
      </c>
      <c r="G23" s="13" t="s">
        <v>60</v>
      </c>
      <c r="H23" s="8" t="s">
        <v>70</v>
      </c>
      <c r="I23" s="8" t="s">
        <v>2</v>
      </c>
      <c r="J23" s="5" t="s">
        <v>71</v>
      </c>
      <c r="K23" s="9">
        <v>44818</v>
      </c>
    </row>
    <row r="24" spans="1:11" ht="78" customHeight="1">
      <c r="A24" s="3">
        <f t="shared" si="0"/>
        <v>13</v>
      </c>
      <c r="B24" s="3">
        <v>295015</v>
      </c>
      <c r="C24" s="4" t="s">
        <v>72</v>
      </c>
      <c r="D24" s="5" t="s">
        <v>73</v>
      </c>
      <c r="E24" s="5" t="s">
        <v>74</v>
      </c>
      <c r="F24" s="11">
        <v>34963150.710000001</v>
      </c>
      <c r="G24" s="13" t="s">
        <v>42</v>
      </c>
      <c r="H24" s="8" t="s">
        <v>75</v>
      </c>
      <c r="I24" s="8" t="s">
        <v>2</v>
      </c>
      <c r="J24" s="5" t="s">
        <v>76</v>
      </c>
      <c r="K24" s="9">
        <v>44812</v>
      </c>
    </row>
    <row r="25" spans="1:11" ht="57" customHeight="1">
      <c r="A25" s="3">
        <f t="shared" si="0"/>
        <v>14</v>
      </c>
      <c r="B25" s="3">
        <v>283717</v>
      </c>
      <c r="C25" s="4" t="s">
        <v>77</v>
      </c>
      <c r="D25" s="5" t="s">
        <v>78</v>
      </c>
      <c r="E25" s="5" t="s">
        <v>25</v>
      </c>
      <c r="F25" s="11">
        <v>39805999.719999999</v>
      </c>
      <c r="G25" s="18" t="s">
        <v>51</v>
      </c>
      <c r="H25" s="8" t="s">
        <v>79</v>
      </c>
      <c r="I25" s="8" t="s">
        <v>2</v>
      </c>
      <c r="J25" s="4" t="s">
        <v>80</v>
      </c>
      <c r="K25" s="9">
        <v>44806</v>
      </c>
    </row>
    <row r="26" spans="1:11" ht="78" customHeight="1">
      <c r="A26" s="3">
        <f t="shared" si="0"/>
        <v>15</v>
      </c>
      <c r="B26" s="3">
        <v>295868</v>
      </c>
      <c r="C26" s="4" t="s">
        <v>81</v>
      </c>
      <c r="D26" s="5" t="s">
        <v>19</v>
      </c>
      <c r="E26" s="5" t="s">
        <v>82</v>
      </c>
      <c r="F26" s="11">
        <v>24890000</v>
      </c>
      <c r="G26" s="18" t="s">
        <v>42</v>
      </c>
      <c r="H26" s="8" t="s">
        <v>83</v>
      </c>
      <c r="I26" s="8" t="s">
        <v>2</v>
      </c>
      <c r="J26" s="4" t="s">
        <v>84</v>
      </c>
      <c r="K26" s="9">
        <v>44798</v>
      </c>
    </row>
    <row r="27" spans="1:11" ht="78" customHeight="1">
      <c r="A27" s="3">
        <f t="shared" si="0"/>
        <v>16</v>
      </c>
      <c r="B27" s="3">
        <v>298312</v>
      </c>
      <c r="C27" s="19" t="s">
        <v>85</v>
      </c>
      <c r="D27" s="5" t="s">
        <v>86</v>
      </c>
      <c r="E27" s="5" t="s">
        <v>86</v>
      </c>
      <c r="F27" s="11">
        <v>40078255.899999999</v>
      </c>
      <c r="G27" s="13" t="s">
        <v>197</v>
      </c>
      <c r="H27" s="8" t="s">
        <v>87</v>
      </c>
      <c r="I27" s="8" t="s">
        <v>2</v>
      </c>
      <c r="J27" s="4" t="s">
        <v>88</v>
      </c>
      <c r="K27" s="9">
        <v>44812</v>
      </c>
    </row>
    <row r="28" spans="1:11" ht="87.75" customHeight="1">
      <c r="A28" s="3">
        <f t="shared" si="0"/>
        <v>17</v>
      </c>
      <c r="B28" s="3">
        <v>280288</v>
      </c>
      <c r="C28" s="20" t="s">
        <v>89</v>
      </c>
      <c r="D28" s="5" t="s">
        <v>90</v>
      </c>
      <c r="E28" s="5" t="s">
        <v>91</v>
      </c>
      <c r="F28" s="11">
        <v>38250000</v>
      </c>
      <c r="G28" s="13" t="s">
        <v>92</v>
      </c>
      <c r="H28" s="8" t="s">
        <v>93</v>
      </c>
      <c r="I28" s="8" t="s">
        <v>2</v>
      </c>
      <c r="J28" s="4" t="s">
        <v>94</v>
      </c>
      <c r="K28" s="9">
        <v>44918</v>
      </c>
    </row>
    <row r="29" spans="1:11" ht="78" customHeight="1">
      <c r="A29" s="3">
        <f t="shared" si="0"/>
        <v>18</v>
      </c>
      <c r="B29" s="3">
        <v>281576</v>
      </c>
      <c r="C29" s="4" t="s">
        <v>95</v>
      </c>
      <c r="D29" s="5" t="s">
        <v>90</v>
      </c>
      <c r="E29" s="5" t="s">
        <v>96</v>
      </c>
      <c r="F29" s="11">
        <v>29341000</v>
      </c>
      <c r="G29" s="15" t="s">
        <v>51</v>
      </c>
      <c r="H29" s="8" t="s">
        <v>93</v>
      </c>
      <c r="I29" s="8" t="s">
        <v>2</v>
      </c>
      <c r="J29" s="4" t="s">
        <v>97</v>
      </c>
      <c r="K29" s="9">
        <v>44942</v>
      </c>
    </row>
    <row r="30" spans="1:11" ht="48.75" customHeight="1">
      <c r="A30" s="3">
        <f t="shared" si="0"/>
        <v>19</v>
      </c>
      <c r="B30" s="3">
        <v>297297</v>
      </c>
      <c r="C30" s="4" t="s">
        <v>198</v>
      </c>
      <c r="D30" s="5" t="s">
        <v>39</v>
      </c>
      <c r="E30" s="5" t="s">
        <v>98</v>
      </c>
      <c r="F30" s="11">
        <v>30530569</v>
      </c>
      <c r="G30" s="15" t="s">
        <v>92</v>
      </c>
      <c r="H30" s="8" t="s">
        <v>99</v>
      </c>
      <c r="I30" s="8" t="s">
        <v>2</v>
      </c>
      <c r="J30" s="4" t="s">
        <v>100</v>
      </c>
      <c r="K30" s="9">
        <v>44904</v>
      </c>
    </row>
    <row r="31" spans="1:11" ht="63" customHeight="1">
      <c r="A31" s="3">
        <f t="shared" si="0"/>
        <v>20</v>
      </c>
      <c r="B31" s="3">
        <v>276039</v>
      </c>
      <c r="C31" s="4" t="s">
        <v>101</v>
      </c>
      <c r="D31" s="5" t="s">
        <v>58</v>
      </c>
      <c r="E31" s="5" t="s">
        <v>102</v>
      </c>
      <c r="F31" s="11">
        <v>148151678.80000001</v>
      </c>
      <c r="G31" s="15" t="s">
        <v>65</v>
      </c>
      <c r="H31" s="8" t="s">
        <v>103</v>
      </c>
      <c r="I31" s="8" t="s">
        <v>2</v>
      </c>
      <c r="J31" s="4" t="s">
        <v>104</v>
      </c>
      <c r="K31" s="9">
        <v>44909</v>
      </c>
    </row>
    <row r="32" spans="1:11" ht="48.75" customHeight="1">
      <c r="A32" s="3">
        <f t="shared" si="0"/>
        <v>21</v>
      </c>
      <c r="B32" s="3">
        <v>276083</v>
      </c>
      <c r="C32" s="4" t="s">
        <v>105</v>
      </c>
      <c r="D32" s="5" t="s">
        <v>58</v>
      </c>
      <c r="E32" s="5" t="s">
        <v>106</v>
      </c>
      <c r="F32" s="11">
        <v>120220074.34999999</v>
      </c>
      <c r="G32" s="15" t="s">
        <v>107</v>
      </c>
      <c r="H32" s="8" t="s">
        <v>108</v>
      </c>
      <c r="I32" s="8" t="s">
        <v>2</v>
      </c>
      <c r="J32" s="4" t="s">
        <v>109</v>
      </c>
      <c r="K32" s="9">
        <v>44904</v>
      </c>
    </row>
    <row r="33" spans="1:12" ht="48.75" customHeight="1">
      <c r="A33" s="3">
        <f t="shared" si="0"/>
        <v>22</v>
      </c>
      <c r="B33" s="3">
        <v>276028</v>
      </c>
      <c r="C33" s="4" t="s">
        <v>110</v>
      </c>
      <c r="D33" s="5" t="s">
        <v>58</v>
      </c>
      <c r="E33" s="5" t="s">
        <v>111</v>
      </c>
      <c r="F33" s="11">
        <v>75346010.299999997</v>
      </c>
      <c r="G33" s="15" t="s">
        <v>65</v>
      </c>
      <c r="H33" s="8" t="s">
        <v>108</v>
      </c>
      <c r="I33" s="8" t="s">
        <v>2</v>
      </c>
      <c r="J33" s="4" t="s">
        <v>112</v>
      </c>
      <c r="K33" s="9">
        <v>44907</v>
      </c>
    </row>
    <row r="34" spans="1:12" ht="48.75" customHeight="1">
      <c r="A34" s="3">
        <f t="shared" si="0"/>
        <v>23</v>
      </c>
      <c r="B34" s="3">
        <v>283548</v>
      </c>
      <c r="C34" s="4" t="s">
        <v>113</v>
      </c>
      <c r="D34" s="5" t="s">
        <v>114</v>
      </c>
      <c r="E34" s="5" t="s">
        <v>115</v>
      </c>
      <c r="F34" s="11">
        <v>7200180</v>
      </c>
      <c r="G34" s="15" t="s">
        <v>41</v>
      </c>
      <c r="H34" s="8" t="s">
        <v>93</v>
      </c>
      <c r="I34" s="8" t="s">
        <v>2</v>
      </c>
      <c r="J34" s="4" t="s">
        <v>116</v>
      </c>
      <c r="K34" s="9">
        <v>44916</v>
      </c>
    </row>
    <row r="35" spans="1:12" ht="48.75" customHeight="1">
      <c r="A35" s="3">
        <f t="shared" si="0"/>
        <v>24</v>
      </c>
      <c r="B35" s="3">
        <v>299243</v>
      </c>
      <c r="C35" s="4" t="s">
        <v>117</v>
      </c>
      <c r="D35" s="5" t="s">
        <v>69</v>
      </c>
      <c r="E35" s="5" t="s">
        <v>118</v>
      </c>
      <c r="F35" s="11">
        <v>95667500.879999995</v>
      </c>
      <c r="G35" s="15" t="s">
        <v>92</v>
      </c>
      <c r="H35" s="8" t="s">
        <v>119</v>
      </c>
      <c r="I35" s="8" t="s">
        <v>2</v>
      </c>
      <c r="J35" s="4" t="s">
        <v>120</v>
      </c>
      <c r="K35" s="9">
        <v>44917</v>
      </c>
    </row>
    <row r="36" spans="1:12" ht="48.75" customHeight="1">
      <c r="A36" s="3">
        <f t="shared" si="0"/>
        <v>25</v>
      </c>
      <c r="B36" s="3">
        <v>283547</v>
      </c>
      <c r="C36" s="4" t="s">
        <v>121</v>
      </c>
      <c r="D36" s="5" t="s">
        <v>114</v>
      </c>
      <c r="E36" s="5" t="s">
        <v>115</v>
      </c>
      <c r="F36" s="11">
        <v>4600000</v>
      </c>
      <c r="G36" s="15" t="s">
        <v>41</v>
      </c>
      <c r="H36" s="8" t="s">
        <v>122</v>
      </c>
      <c r="I36" s="8" t="s">
        <v>2</v>
      </c>
      <c r="J36" s="4" t="s">
        <v>123</v>
      </c>
      <c r="K36" s="9">
        <v>44916</v>
      </c>
    </row>
    <row r="37" spans="1:12" ht="81.75" customHeight="1">
      <c r="A37" s="3">
        <f t="shared" si="0"/>
        <v>26</v>
      </c>
      <c r="B37" s="3">
        <v>298011</v>
      </c>
      <c r="C37" s="4" t="s">
        <v>124</v>
      </c>
      <c r="D37" s="5" t="s">
        <v>19</v>
      </c>
      <c r="E37" s="5" t="s">
        <v>125</v>
      </c>
      <c r="F37" s="11">
        <v>4550000</v>
      </c>
      <c r="G37" s="15" t="s">
        <v>41</v>
      </c>
      <c r="H37" s="8" t="s">
        <v>126</v>
      </c>
      <c r="I37" s="8" t="s">
        <v>2</v>
      </c>
      <c r="J37" s="4" t="s">
        <v>127</v>
      </c>
      <c r="K37" s="9">
        <v>44991</v>
      </c>
    </row>
    <row r="38" spans="1:12" ht="54.75" customHeight="1">
      <c r="A38" s="3">
        <f t="shared" si="0"/>
        <v>27</v>
      </c>
      <c r="B38" s="3">
        <v>298007</v>
      </c>
      <c r="C38" s="4" t="s">
        <v>128</v>
      </c>
      <c r="D38" s="5" t="s">
        <v>19</v>
      </c>
      <c r="E38" s="5" t="s">
        <v>129</v>
      </c>
      <c r="F38" s="11">
        <v>6985000</v>
      </c>
      <c r="G38" s="15" t="s">
        <v>42</v>
      </c>
      <c r="H38" s="8" t="s">
        <v>126</v>
      </c>
      <c r="I38" s="8" t="s">
        <v>2</v>
      </c>
      <c r="J38" s="5" t="s">
        <v>130</v>
      </c>
      <c r="K38" s="9">
        <v>45005</v>
      </c>
    </row>
    <row r="39" spans="1:12" ht="81.75" customHeight="1">
      <c r="A39" s="3">
        <f t="shared" si="0"/>
        <v>28</v>
      </c>
      <c r="B39" s="3">
        <v>280292</v>
      </c>
      <c r="C39" s="4" t="s">
        <v>131</v>
      </c>
      <c r="D39" s="5" t="s">
        <v>132</v>
      </c>
      <c r="E39" s="5" t="s">
        <v>133</v>
      </c>
      <c r="F39" s="11">
        <v>27720000</v>
      </c>
      <c r="G39" s="15" t="s">
        <v>92</v>
      </c>
      <c r="H39" s="8" t="s">
        <v>93</v>
      </c>
      <c r="I39" s="8" t="s">
        <v>2</v>
      </c>
      <c r="J39" s="5" t="s">
        <v>134</v>
      </c>
      <c r="K39" s="9">
        <v>44993</v>
      </c>
    </row>
    <row r="40" spans="1:12" ht="81.75" customHeight="1">
      <c r="A40" s="3">
        <f t="shared" si="0"/>
        <v>29</v>
      </c>
      <c r="B40" s="3">
        <v>281256</v>
      </c>
      <c r="C40" s="4" t="s">
        <v>135</v>
      </c>
      <c r="D40" s="5" t="s">
        <v>69</v>
      </c>
      <c r="E40" s="5" t="s">
        <v>69</v>
      </c>
      <c r="F40" s="11">
        <v>97825359.599999994</v>
      </c>
      <c r="G40" s="21" t="s">
        <v>136</v>
      </c>
      <c r="H40" s="8" t="s">
        <v>137</v>
      </c>
      <c r="I40" s="8" t="s">
        <v>2</v>
      </c>
      <c r="J40" s="5" t="s">
        <v>138</v>
      </c>
      <c r="K40" s="9">
        <v>45048</v>
      </c>
    </row>
    <row r="41" spans="1:12" ht="81.75" customHeight="1">
      <c r="A41" s="3">
        <f t="shared" si="0"/>
        <v>30</v>
      </c>
      <c r="B41" s="3">
        <v>280291</v>
      </c>
      <c r="C41" s="4" t="s">
        <v>139</v>
      </c>
      <c r="D41" s="5" t="s">
        <v>25</v>
      </c>
      <c r="E41" s="5" t="s">
        <v>140</v>
      </c>
      <c r="F41" s="11">
        <v>20631235.550000001</v>
      </c>
      <c r="G41" s="15" t="s">
        <v>42</v>
      </c>
      <c r="H41" s="8" t="s">
        <v>27</v>
      </c>
      <c r="I41" s="8" t="s">
        <v>2</v>
      </c>
      <c r="J41" s="5" t="s">
        <v>141</v>
      </c>
      <c r="K41" s="9">
        <v>45014</v>
      </c>
    </row>
    <row r="42" spans="1:12" ht="81.75" customHeight="1">
      <c r="A42" s="3">
        <f t="shared" si="0"/>
        <v>31</v>
      </c>
      <c r="B42" s="3">
        <v>295013</v>
      </c>
      <c r="C42" s="4" t="s">
        <v>142</v>
      </c>
      <c r="D42" s="4" t="s">
        <v>73</v>
      </c>
      <c r="E42" s="4" t="s">
        <v>73</v>
      </c>
      <c r="F42" s="11">
        <v>44536511</v>
      </c>
      <c r="G42" s="15" t="s">
        <v>92</v>
      </c>
      <c r="H42" s="8" t="s">
        <v>143</v>
      </c>
      <c r="I42" s="8" t="s">
        <v>2</v>
      </c>
      <c r="J42" s="5" t="s">
        <v>144</v>
      </c>
      <c r="K42" s="9">
        <v>45014</v>
      </c>
    </row>
    <row r="43" spans="1:12" ht="52.5" customHeight="1">
      <c r="A43" s="3">
        <f t="shared" si="0"/>
        <v>32</v>
      </c>
      <c r="B43" s="12">
        <v>263551</v>
      </c>
      <c r="C43" s="4" t="s">
        <v>145</v>
      </c>
      <c r="D43" s="4" t="s">
        <v>69</v>
      </c>
      <c r="E43" s="4" t="s">
        <v>69</v>
      </c>
      <c r="F43" s="14">
        <v>44956501.840000004</v>
      </c>
      <c r="G43" s="24" t="s">
        <v>146</v>
      </c>
      <c r="H43" s="15" t="s">
        <v>147</v>
      </c>
      <c r="I43" s="8" t="s">
        <v>2</v>
      </c>
      <c r="J43" s="5" t="s">
        <v>148</v>
      </c>
      <c r="K43" s="9">
        <v>44732</v>
      </c>
    </row>
    <row r="44" spans="1:12" ht="76.5" customHeight="1">
      <c r="A44" s="3">
        <f t="shared" si="0"/>
        <v>33</v>
      </c>
      <c r="B44" s="12">
        <v>263554</v>
      </c>
      <c r="C44" s="4" t="s">
        <v>149</v>
      </c>
      <c r="D44" s="4" t="s">
        <v>69</v>
      </c>
      <c r="E44" s="4" t="s">
        <v>69</v>
      </c>
      <c r="F44" s="14">
        <v>82568852.569999993</v>
      </c>
      <c r="G44" s="15" t="s">
        <v>42</v>
      </c>
      <c r="H44" s="15" t="s">
        <v>147</v>
      </c>
      <c r="I44" s="8" t="s">
        <v>2</v>
      </c>
      <c r="J44" s="5" t="s">
        <v>150</v>
      </c>
      <c r="K44" s="9">
        <v>44724</v>
      </c>
    </row>
    <row r="45" spans="1:12" ht="48.75" customHeight="1">
      <c r="A45" s="3">
        <f t="shared" si="0"/>
        <v>34</v>
      </c>
      <c r="B45" s="3">
        <v>299285</v>
      </c>
      <c r="C45" s="4" t="s">
        <v>151</v>
      </c>
      <c r="D45" s="4" t="s">
        <v>69</v>
      </c>
      <c r="E45" s="4" t="s">
        <v>152</v>
      </c>
      <c r="F45" s="11">
        <v>44966860.07</v>
      </c>
      <c r="G45" s="15" t="s">
        <v>42</v>
      </c>
      <c r="H45" s="8" t="s">
        <v>153</v>
      </c>
      <c r="I45" s="8" t="s">
        <v>2</v>
      </c>
      <c r="J45" s="5" t="s">
        <v>154</v>
      </c>
      <c r="K45" s="9">
        <v>44949</v>
      </c>
    </row>
    <row r="46" spans="1:12" ht="50.25" customHeight="1">
      <c r="A46" s="3">
        <f t="shared" si="0"/>
        <v>35</v>
      </c>
      <c r="B46" s="3">
        <v>300658</v>
      </c>
      <c r="C46" s="4" t="s">
        <v>155</v>
      </c>
      <c r="D46" s="4" t="s">
        <v>25</v>
      </c>
      <c r="E46" s="4" t="s">
        <v>140</v>
      </c>
      <c r="F46" s="11">
        <v>116267841.75</v>
      </c>
      <c r="G46" s="15" t="s">
        <v>107</v>
      </c>
      <c r="H46" s="8" t="s">
        <v>156</v>
      </c>
      <c r="I46" s="8" t="s">
        <v>2</v>
      </c>
      <c r="J46" s="5" t="s">
        <v>157</v>
      </c>
      <c r="K46" s="9">
        <v>44775</v>
      </c>
      <c r="L46" s="22"/>
    </row>
    <row r="47" spans="1:12" ht="50.25" customHeight="1">
      <c r="A47" s="3">
        <f t="shared" si="0"/>
        <v>36</v>
      </c>
      <c r="B47" s="12">
        <v>267349</v>
      </c>
      <c r="C47" s="5" t="s">
        <v>158</v>
      </c>
      <c r="D47" s="5" t="s">
        <v>114</v>
      </c>
      <c r="E47" s="5" t="s">
        <v>159</v>
      </c>
      <c r="F47" s="14">
        <v>15400000</v>
      </c>
      <c r="G47" s="13" t="s">
        <v>92</v>
      </c>
      <c r="H47" s="15" t="s">
        <v>160</v>
      </c>
      <c r="I47" s="8" t="s">
        <v>2</v>
      </c>
      <c r="J47" s="5" t="s">
        <v>161</v>
      </c>
      <c r="K47" s="9">
        <v>44729</v>
      </c>
    </row>
    <row r="48" spans="1:12" ht="72.75" customHeight="1">
      <c r="A48" s="3">
        <f t="shared" si="0"/>
        <v>37</v>
      </c>
      <c r="B48" s="3" t="s">
        <v>162</v>
      </c>
      <c r="C48" s="4" t="s">
        <v>163</v>
      </c>
      <c r="D48" s="4" t="s">
        <v>164</v>
      </c>
      <c r="E48" s="4" t="s">
        <v>165</v>
      </c>
      <c r="F48" s="11">
        <v>20878137</v>
      </c>
      <c r="G48" s="8" t="s">
        <v>166</v>
      </c>
      <c r="H48" s="8" t="s">
        <v>167</v>
      </c>
      <c r="I48" s="8" t="s">
        <v>2</v>
      </c>
      <c r="J48" s="5" t="s">
        <v>168</v>
      </c>
      <c r="K48" s="9">
        <v>44763</v>
      </c>
      <c r="L48" s="22"/>
    </row>
    <row r="49" spans="1:12" ht="58.5" customHeight="1">
      <c r="A49" s="3">
        <f t="shared" si="0"/>
        <v>38</v>
      </c>
      <c r="B49" s="3" t="s">
        <v>162</v>
      </c>
      <c r="C49" s="4" t="s">
        <v>169</v>
      </c>
      <c r="D49" s="4" t="s">
        <v>39</v>
      </c>
      <c r="E49" s="4" t="s">
        <v>40</v>
      </c>
      <c r="F49" s="11">
        <v>9951709</v>
      </c>
      <c r="G49" s="8" t="s">
        <v>51</v>
      </c>
      <c r="H49" s="8" t="s">
        <v>170</v>
      </c>
      <c r="I49" s="8" t="s">
        <v>2</v>
      </c>
      <c r="J49" s="5" t="s">
        <v>171</v>
      </c>
      <c r="K49" s="9">
        <v>44785</v>
      </c>
      <c r="L49" s="22"/>
    </row>
    <row r="50" spans="1:12" ht="60.75" customHeight="1">
      <c r="A50" s="3">
        <f t="shared" si="0"/>
        <v>39</v>
      </c>
      <c r="B50" s="3" t="s">
        <v>162</v>
      </c>
      <c r="C50" s="4" t="s">
        <v>172</v>
      </c>
      <c r="D50" s="4" t="s">
        <v>73</v>
      </c>
      <c r="E50" s="4" t="s">
        <v>173</v>
      </c>
      <c r="F50" s="11">
        <v>11350124.9</v>
      </c>
      <c r="G50" s="8" t="s">
        <v>51</v>
      </c>
      <c r="H50" s="8" t="s">
        <v>174</v>
      </c>
      <c r="I50" s="8" t="s">
        <v>2</v>
      </c>
      <c r="J50" s="5" t="s">
        <v>175</v>
      </c>
      <c r="K50" s="9">
        <v>44763</v>
      </c>
      <c r="L50" s="22"/>
    </row>
    <row r="51" spans="1:12" ht="68.25" customHeight="1">
      <c r="A51" s="3">
        <f t="shared" si="0"/>
        <v>40</v>
      </c>
      <c r="B51" s="3" t="s">
        <v>162</v>
      </c>
      <c r="C51" s="4" t="s">
        <v>176</v>
      </c>
      <c r="D51" s="4" t="s">
        <v>114</v>
      </c>
      <c r="E51" s="4" t="s">
        <v>177</v>
      </c>
      <c r="F51" s="11">
        <v>16813980</v>
      </c>
      <c r="G51" s="8" t="s">
        <v>166</v>
      </c>
      <c r="H51" s="8" t="s">
        <v>167</v>
      </c>
      <c r="I51" s="8" t="s">
        <v>2</v>
      </c>
      <c r="J51" s="5" t="s">
        <v>178</v>
      </c>
      <c r="K51" s="9">
        <v>44763</v>
      </c>
      <c r="L51" s="22"/>
    </row>
    <row r="52" spans="1:12" ht="64.5" customHeight="1">
      <c r="A52" s="3">
        <f t="shared" si="0"/>
        <v>41</v>
      </c>
      <c r="B52" s="12">
        <v>302279</v>
      </c>
      <c r="C52" s="4" t="s">
        <v>179</v>
      </c>
      <c r="D52" s="5" t="s">
        <v>86</v>
      </c>
      <c r="E52" s="5" t="s">
        <v>180</v>
      </c>
      <c r="F52" s="14">
        <v>24997689.100000001</v>
      </c>
      <c r="G52" s="15" t="s">
        <v>42</v>
      </c>
      <c r="H52" s="8" t="s">
        <v>181</v>
      </c>
      <c r="I52" s="8" t="s">
        <v>2</v>
      </c>
      <c r="J52" s="5" t="s">
        <v>182</v>
      </c>
      <c r="K52" s="9">
        <v>45086</v>
      </c>
    </row>
    <row r="53" spans="1:12" ht="64.5" customHeight="1">
      <c r="A53" s="3">
        <f t="shared" si="0"/>
        <v>42</v>
      </c>
      <c r="B53" s="12">
        <v>302280</v>
      </c>
      <c r="C53" s="4" t="s">
        <v>183</v>
      </c>
      <c r="D53" s="5" t="s">
        <v>86</v>
      </c>
      <c r="E53" s="5" t="s">
        <v>184</v>
      </c>
      <c r="F53" s="14">
        <v>23151232.100000001</v>
      </c>
      <c r="G53" s="15" t="s">
        <v>41</v>
      </c>
      <c r="H53" s="8" t="s">
        <v>181</v>
      </c>
      <c r="I53" s="8" t="s">
        <v>2</v>
      </c>
      <c r="J53" s="5" t="s">
        <v>185</v>
      </c>
      <c r="K53" s="9">
        <v>45089</v>
      </c>
    </row>
    <row r="54" spans="1:12" ht="64.5" customHeight="1">
      <c r="A54" s="3">
        <f t="shared" si="0"/>
        <v>43</v>
      </c>
      <c r="B54" s="12">
        <v>283545</v>
      </c>
      <c r="C54" s="4" t="s">
        <v>186</v>
      </c>
      <c r="D54" s="5" t="s">
        <v>58</v>
      </c>
      <c r="E54" s="5" t="s">
        <v>64</v>
      </c>
      <c r="F54" s="14">
        <v>8025752.7300000004</v>
      </c>
      <c r="G54" s="15" t="s">
        <v>187</v>
      </c>
      <c r="H54" s="8" t="s">
        <v>188</v>
      </c>
      <c r="I54" s="8" t="s">
        <v>2</v>
      </c>
      <c r="J54" s="5" t="s">
        <v>189</v>
      </c>
      <c r="K54" s="9">
        <v>45093</v>
      </c>
    </row>
    <row r="55" spans="1:12" ht="64.5" customHeight="1">
      <c r="A55" s="3">
        <f t="shared" si="0"/>
        <v>44</v>
      </c>
      <c r="B55" s="12" t="s">
        <v>190</v>
      </c>
      <c r="C55" s="4" t="s">
        <v>191</v>
      </c>
      <c r="D55" s="5" t="s">
        <v>69</v>
      </c>
      <c r="E55" s="5" t="s">
        <v>69</v>
      </c>
      <c r="F55" s="14">
        <v>22546984.699999999</v>
      </c>
      <c r="G55" s="15" t="s">
        <v>192</v>
      </c>
      <c r="H55" s="8" t="s">
        <v>193</v>
      </c>
      <c r="I55" s="8" t="s">
        <v>2</v>
      </c>
      <c r="J55" s="5" t="s">
        <v>194</v>
      </c>
      <c r="K55" s="9">
        <v>45068</v>
      </c>
    </row>
    <row r="56" spans="1:12" ht="15.75" customHeight="1">
      <c r="A56" s="23"/>
      <c r="B56" s="23"/>
      <c r="C56" s="23"/>
    </row>
    <row r="57" spans="1:12" ht="15.75" customHeight="1"/>
    <row r="58" spans="1:12" ht="15.75" customHeight="1"/>
    <row r="59" spans="1:12" ht="15.75" customHeight="1"/>
    <row r="60" spans="1:12" ht="15.75" customHeight="1"/>
    <row r="61" spans="1:12" ht="15.75" customHeight="1"/>
    <row r="62" spans="1:12" ht="15.75" customHeight="1"/>
    <row r="63" spans="1:12" ht="15.75" customHeight="1"/>
    <row r="64" spans="1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7">
    <mergeCell ref="A7:K7"/>
    <mergeCell ref="A8:K8"/>
    <mergeCell ref="H10:H11"/>
    <mergeCell ref="I10:I11"/>
    <mergeCell ref="A9:K9"/>
    <mergeCell ref="A10:A11"/>
    <mergeCell ref="B10:B11"/>
    <mergeCell ref="C10:C11"/>
    <mergeCell ref="D10:E10"/>
    <mergeCell ref="F10:F11"/>
    <mergeCell ref="G10:G11"/>
    <mergeCell ref="J10:K10"/>
    <mergeCell ref="A2:K2"/>
    <mergeCell ref="A3:K3"/>
    <mergeCell ref="A4:K4"/>
    <mergeCell ref="A5:K5"/>
    <mergeCell ref="A6:K6"/>
  </mergeCells>
  <pageMargins left="0.70866141732283472" right="0.70866141732283472" top="0.70866141732283472" bottom="0.74803149606299213" header="0" footer="0"/>
  <pageSetup paperSize="281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9F11-F530-42D8-8D26-2B8120E6D228}">
  <dimension ref="A1:G55"/>
  <sheetViews>
    <sheetView workbookViewId="0">
      <selection activeCell="H13" sqref="H13"/>
    </sheetView>
  </sheetViews>
  <sheetFormatPr baseColWidth="10" defaultColWidth="14.42578125" defaultRowHeight="15"/>
  <cols>
    <col min="1" max="1" width="7.42578125" customWidth="1"/>
    <col min="2" max="2" width="15.5703125" customWidth="1"/>
    <col min="3" max="3" width="58.28515625" customWidth="1"/>
    <col min="4" max="4" width="25.7109375" customWidth="1"/>
    <col min="5" max="5" width="23.7109375" customWidth="1"/>
    <col min="6" max="6" width="16.140625" customWidth="1"/>
    <col min="7" max="21" width="10.7109375" customWidth="1"/>
  </cols>
  <sheetData>
    <row r="1" spans="1:6" s="39" customFormat="1">
      <c r="A1" s="38"/>
      <c r="B1" s="38"/>
      <c r="C1" s="38"/>
      <c r="D1" s="38"/>
      <c r="E1" s="38"/>
      <c r="F1" s="38"/>
    </row>
    <row r="2" spans="1:6" s="39" customFormat="1">
      <c r="A2" s="29" t="s">
        <v>0</v>
      </c>
      <c r="B2" s="40"/>
      <c r="C2" s="40"/>
      <c r="D2" s="40"/>
      <c r="E2" s="40"/>
      <c r="F2" s="40"/>
    </row>
    <row r="3" spans="1:6" s="39" customFormat="1">
      <c r="A3" s="29"/>
      <c r="B3" s="40"/>
      <c r="C3" s="40"/>
      <c r="D3" s="40"/>
      <c r="E3" s="40"/>
      <c r="F3" s="40"/>
    </row>
    <row r="4" spans="1:6" s="39" customFormat="1">
      <c r="A4" s="29" t="s">
        <v>201</v>
      </c>
      <c r="B4" s="40"/>
      <c r="C4" s="40"/>
      <c r="D4" s="40"/>
      <c r="E4" s="40"/>
      <c r="F4" s="40"/>
    </row>
    <row r="5" spans="1:6" s="39" customFormat="1">
      <c r="A5" s="29" t="s">
        <v>3</v>
      </c>
      <c r="B5" s="40"/>
      <c r="C5" s="40"/>
      <c r="D5" s="40"/>
      <c r="E5" s="40"/>
      <c r="F5" s="40"/>
    </row>
    <row r="6" spans="1:6" s="39" customFormat="1">
      <c r="A6" s="29" t="s">
        <v>202</v>
      </c>
      <c r="B6" s="40"/>
      <c r="C6" s="40"/>
      <c r="D6" s="40"/>
      <c r="E6" s="40"/>
      <c r="F6" s="40"/>
    </row>
    <row r="7" spans="1:6" s="39" customFormat="1">
      <c r="A7" s="29" t="s">
        <v>203</v>
      </c>
      <c r="B7" s="40"/>
      <c r="C7" s="40"/>
      <c r="D7" s="40"/>
      <c r="E7" s="40"/>
      <c r="F7" s="40"/>
    </row>
    <row r="8" spans="1:6" s="39" customFormat="1">
      <c r="A8" s="29"/>
      <c r="B8" s="40"/>
      <c r="C8" s="40"/>
      <c r="D8" s="40"/>
      <c r="E8" s="40"/>
      <c r="F8" s="40"/>
    </row>
    <row r="9" spans="1:6" s="39" customFormat="1">
      <c r="A9" s="41" t="s">
        <v>4</v>
      </c>
      <c r="B9" s="42"/>
      <c r="C9" s="42"/>
      <c r="D9" s="42"/>
      <c r="E9" s="42"/>
      <c r="F9" s="42"/>
    </row>
    <row r="10" spans="1:6" s="39" customFormat="1" ht="22.5" customHeight="1">
      <c r="A10" s="43" t="s">
        <v>5</v>
      </c>
      <c r="B10" s="43" t="s">
        <v>6</v>
      </c>
      <c r="C10" s="43" t="s">
        <v>7</v>
      </c>
      <c r="D10" s="34" t="s">
        <v>8</v>
      </c>
      <c r="E10" s="44"/>
      <c r="F10" s="45" t="s">
        <v>204</v>
      </c>
    </row>
    <row r="11" spans="1:6" s="39" customFormat="1" ht="54" customHeight="1">
      <c r="A11" s="46"/>
      <c r="B11" s="46"/>
      <c r="C11" s="46"/>
      <c r="D11" s="47" t="s">
        <v>14</v>
      </c>
      <c r="E11" s="47" t="s">
        <v>15</v>
      </c>
      <c r="F11" s="46"/>
    </row>
    <row r="12" spans="1:6" s="39" customFormat="1" ht="61.5" customHeight="1">
      <c r="A12" s="48">
        <v>1</v>
      </c>
      <c r="B12" s="48">
        <v>155771</v>
      </c>
      <c r="C12" s="49" t="s">
        <v>18</v>
      </c>
      <c r="D12" s="50" t="s">
        <v>19</v>
      </c>
      <c r="E12" s="50" t="s">
        <v>20</v>
      </c>
      <c r="F12" s="51">
        <v>41</v>
      </c>
    </row>
    <row r="13" spans="1:6" s="39" customFormat="1" ht="74.25" customHeight="1">
      <c r="A13" s="48">
        <f t="shared" ref="A13:A55" si="0">+A12+1</f>
        <v>2</v>
      </c>
      <c r="B13" s="48">
        <v>129914</v>
      </c>
      <c r="C13" s="49" t="s">
        <v>24</v>
      </c>
      <c r="D13" s="50" t="s">
        <v>25</v>
      </c>
      <c r="E13" s="50" t="s">
        <v>26</v>
      </c>
      <c r="F13" s="48">
        <v>51</v>
      </c>
    </row>
    <row r="14" spans="1:6" s="39" customFormat="1" ht="86.25" customHeight="1">
      <c r="A14" s="48">
        <f t="shared" si="0"/>
        <v>3</v>
      </c>
      <c r="B14" s="48">
        <v>154956</v>
      </c>
      <c r="C14" s="49" t="s">
        <v>29</v>
      </c>
      <c r="D14" s="50" t="s">
        <v>30</v>
      </c>
      <c r="E14" s="50" t="s">
        <v>31</v>
      </c>
      <c r="F14" s="51">
        <v>11</v>
      </c>
    </row>
    <row r="15" spans="1:6" s="39" customFormat="1" ht="86.25" customHeight="1">
      <c r="A15" s="48">
        <f t="shared" si="0"/>
        <v>4</v>
      </c>
      <c r="B15" s="48">
        <v>154958</v>
      </c>
      <c r="C15" s="49" t="s">
        <v>35</v>
      </c>
      <c r="D15" s="50" t="s">
        <v>30</v>
      </c>
      <c r="E15" s="50" t="s">
        <v>36</v>
      </c>
      <c r="F15" s="51">
        <v>11</v>
      </c>
    </row>
    <row r="16" spans="1:6" s="39" customFormat="1" ht="57.75" customHeight="1">
      <c r="A16" s="48">
        <f t="shared" si="0"/>
        <v>5</v>
      </c>
      <c r="B16" s="48">
        <v>155808</v>
      </c>
      <c r="C16" s="49" t="s">
        <v>37</v>
      </c>
      <c r="D16" s="50" t="s">
        <v>25</v>
      </c>
      <c r="E16" s="50" t="s">
        <v>26</v>
      </c>
      <c r="F16" s="51">
        <v>11</v>
      </c>
    </row>
    <row r="17" spans="1:6" s="39" customFormat="1" ht="68.25" customHeight="1">
      <c r="A17" s="48">
        <f t="shared" si="0"/>
        <v>6</v>
      </c>
      <c r="B17" s="52">
        <v>281251</v>
      </c>
      <c r="C17" s="49" t="s">
        <v>43</v>
      </c>
      <c r="D17" s="50" t="s">
        <v>39</v>
      </c>
      <c r="E17" s="50" t="s">
        <v>40</v>
      </c>
      <c r="F17" s="53">
        <v>12</v>
      </c>
    </row>
    <row r="18" spans="1:6" s="39" customFormat="1" ht="54.75" customHeight="1">
      <c r="A18" s="48">
        <f t="shared" si="0"/>
        <v>7</v>
      </c>
      <c r="B18" s="52">
        <v>281249</v>
      </c>
      <c r="C18" s="49" t="s">
        <v>47</v>
      </c>
      <c r="D18" s="50" t="s">
        <v>39</v>
      </c>
      <c r="E18" s="50" t="s">
        <v>40</v>
      </c>
      <c r="F18" s="53">
        <v>12</v>
      </c>
    </row>
    <row r="19" spans="1:6" s="39" customFormat="1" ht="71.25" customHeight="1">
      <c r="A19" s="48">
        <f t="shared" si="0"/>
        <v>8</v>
      </c>
      <c r="B19" s="52">
        <v>281255</v>
      </c>
      <c r="C19" s="49" t="s">
        <v>50</v>
      </c>
      <c r="D19" s="50" t="s">
        <v>39</v>
      </c>
      <c r="E19" s="50" t="s">
        <v>40</v>
      </c>
      <c r="F19" s="54">
        <v>12</v>
      </c>
    </row>
    <row r="20" spans="1:6" s="39" customFormat="1" ht="81.75" customHeight="1">
      <c r="A20" s="48">
        <f t="shared" si="0"/>
        <v>9</v>
      </c>
      <c r="B20" s="48">
        <v>281254</v>
      </c>
      <c r="C20" s="49" t="s">
        <v>54</v>
      </c>
      <c r="D20" s="50" t="s">
        <v>39</v>
      </c>
      <c r="E20" s="50" t="s">
        <v>40</v>
      </c>
      <c r="F20" s="53">
        <v>21</v>
      </c>
    </row>
    <row r="21" spans="1:6" s="39" customFormat="1" ht="57.75" customHeight="1">
      <c r="A21" s="48">
        <f t="shared" si="0"/>
        <v>10</v>
      </c>
      <c r="B21" s="52">
        <v>276035</v>
      </c>
      <c r="C21" s="49" t="s">
        <v>57</v>
      </c>
      <c r="D21" s="50" t="s">
        <v>58</v>
      </c>
      <c r="E21" s="50" t="s">
        <v>59</v>
      </c>
      <c r="F21" s="53">
        <v>21</v>
      </c>
    </row>
    <row r="22" spans="1:6" s="39" customFormat="1" ht="69.75" customHeight="1">
      <c r="A22" s="48">
        <f t="shared" si="0"/>
        <v>11</v>
      </c>
      <c r="B22" s="52">
        <v>276084</v>
      </c>
      <c r="C22" s="49" t="s">
        <v>63</v>
      </c>
      <c r="D22" s="50" t="s">
        <v>58</v>
      </c>
      <c r="E22" s="50" t="s">
        <v>64</v>
      </c>
      <c r="F22" s="54">
        <v>12</v>
      </c>
    </row>
    <row r="23" spans="1:6" s="39" customFormat="1" ht="50.25" customHeight="1">
      <c r="A23" s="48">
        <f t="shared" si="0"/>
        <v>12</v>
      </c>
      <c r="B23" s="48">
        <v>263543</v>
      </c>
      <c r="C23" s="49" t="s">
        <v>68</v>
      </c>
      <c r="D23" s="50" t="s">
        <v>69</v>
      </c>
      <c r="E23" s="50" t="s">
        <v>69</v>
      </c>
      <c r="F23" s="53">
        <v>21</v>
      </c>
    </row>
    <row r="24" spans="1:6" s="39" customFormat="1" ht="78" customHeight="1">
      <c r="A24" s="48">
        <f t="shared" si="0"/>
        <v>13</v>
      </c>
      <c r="B24" s="48">
        <v>295015</v>
      </c>
      <c r="C24" s="49" t="s">
        <v>72</v>
      </c>
      <c r="D24" s="50" t="s">
        <v>73</v>
      </c>
      <c r="E24" s="50" t="s">
        <v>74</v>
      </c>
      <c r="F24" s="53">
        <v>12</v>
      </c>
    </row>
    <row r="25" spans="1:6" s="39" customFormat="1" ht="57" customHeight="1">
      <c r="A25" s="48">
        <f t="shared" si="0"/>
        <v>14</v>
      </c>
      <c r="B25" s="48">
        <v>283717</v>
      </c>
      <c r="C25" s="49" t="s">
        <v>77</v>
      </c>
      <c r="D25" s="50" t="s">
        <v>78</v>
      </c>
      <c r="E25" s="50" t="s">
        <v>25</v>
      </c>
      <c r="F25" s="55">
        <v>12</v>
      </c>
    </row>
    <row r="26" spans="1:6" s="39" customFormat="1" ht="78" customHeight="1">
      <c r="A26" s="48">
        <f t="shared" si="0"/>
        <v>15</v>
      </c>
      <c r="B26" s="48">
        <v>295868</v>
      </c>
      <c r="C26" s="49" t="s">
        <v>81</v>
      </c>
      <c r="D26" s="50" t="s">
        <v>19</v>
      </c>
      <c r="E26" s="50" t="s">
        <v>82</v>
      </c>
      <c r="F26" s="55">
        <v>12</v>
      </c>
    </row>
    <row r="27" spans="1:6" s="39" customFormat="1" ht="78" customHeight="1">
      <c r="A27" s="48">
        <f t="shared" si="0"/>
        <v>16</v>
      </c>
      <c r="B27" s="48">
        <v>298312</v>
      </c>
      <c r="C27" s="56" t="s">
        <v>85</v>
      </c>
      <c r="D27" s="50" t="s">
        <v>86</v>
      </c>
      <c r="E27" s="50" t="s">
        <v>86</v>
      </c>
      <c r="F27" s="53">
        <v>41</v>
      </c>
    </row>
    <row r="28" spans="1:6" s="39" customFormat="1" ht="87.75" customHeight="1">
      <c r="A28" s="48">
        <f t="shared" si="0"/>
        <v>17</v>
      </c>
      <c r="B28" s="48">
        <v>280288</v>
      </c>
      <c r="C28" s="57" t="s">
        <v>89</v>
      </c>
      <c r="D28" s="50" t="s">
        <v>90</v>
      </c>
      <c r="E28" s="50" t="s">
        <v>91</v>
      </c>
      <c r="F28" s="53">
        <v>12</v>
      </c>
    </row>
    <row r="29" spans="1:6" s="39" customFormat="1" ht="78" customHeight="1">
      <c r="A29" s="48">
        <f t="shared" si="0"/>
        <v>18</v>
      </c>
      <c r="B29" s="48">
        <v>281576</v>
      </c>
      <c r="C29" s="49" t="s">
        <v>95</v>
      </c>
      <c r="D29" s="50" t="s">
        <v>90</v>
      </c>
      <c r="E29" s="50" t="s">
        <v>96</v>
      </c>
      <c r="F29" s="53">
        <v>21</v>
      </c>
    </row>
    <row r="30" spans="1:6" s="39" customFormat="1" ht="48.75" customHeight="1">
      <c r="A30" s="48">
        <f t="shared" si="0"/>
        <v>19</v>
      </c>
      <c r="B30" s="48">
        <v>297297</v>
      </c>
      <c r="C30" s="49" t="s">
        <v>198</v>
      </c>
      <c r="D30" s="50" t="s">
        <v>39</v>
      </c>
      <c r="E30" s="50" t="s">
        <v>98</v>
      </c>
      <c r="F30" s="53">
        <v>12</v>
      </c>
    </row>
    <row r="31" spans="1:6" s="39" customFormat="1" ht="63" customHeight="1">
      <c r="A31" s="48">
        <f t="shared" si="0"/>
        <v>20</v>
      </c>
      <c r="B31" s="48">
        <v>276039</v>
      </c>
      <c r="C31" s="49" t="s">
        <v>101</v>
      </c>
      <c r="D31" s="50" t="s">
        <v>58</v>
      </c>
      <c r="E31" s="50" t="s">
        <v>102</v>
      </c>
      <c r="F31" s="53">
        <v>12</v>
      </c>
    </row>
    <row r="32" spans="1:6" s="39" customFormat="1" ht="48.75" customHeight="1">
      <c r="A32" s="48">
        <f t="shared" si="0"/>
        <v>21</v>
      </c>
      <c r="B32" s="48">
        <v>276083</v>
      </c>
      <c r="C32" s="49" t="s">
        <v>105</v>
      </c>
      <c r="D32" s="50" t="s">
        <v>58</v>
      </c>
      <c r="E32" s="50" t="s">
        <v>106</v>
      </c>
      <c r="F32" s="53">
        <v>12</v>
      </c>
    </row>
    <row r="33" spans="1:7" s="39" customFormat="1" ht="48.75" customHeight="1">
      <c r="A33" s="48">
        <f t="shared" si="0"/>
        <v>22</v>
      </c>
      <c r="B33" s="48">
        <v>276028</v>
      </c>
      <c r="C33" s="49" t="s">
        <v>110</v>
      </c>
      <c r="D33" s="50" t="s">
        <v>58</v>
      </c>
      <c r="E33" s="50" t="s">
        <v>111</v>
      </c>
      <c r="F33" s="53">
        <v>12</v>
      </c>
    </row>
    <row r="34" spans="1:7" s="39" customFormat="1" ht="48.75" customHeight="1">
      <c r="A34" s="48">
        <f t="shared" si="0"/>
        <v>23</v>
      </c>
      <c r="B34" s="48">
        <v>283548</v>
      </c>
      <c r="C34" s="49" t="s">
        <v>113</v>
      </c>
      <c r="D34" s="50" t="s">
        <v>114</v>
      </c>
      <c r="E34" s="50" t="s">
        <v>115</v>
      </c>
      <c r="F34" s="53">
        <v>12</v>
      </c>
    </row>
    <row r="35" spans="1:7" s="39" customFormat="1" ht="48.75" customHeight="1">
      <c r="A35" s="48">
        <f t="shared" si="0"/>
        <v>24</v>
      </c>
      <c r="B35" s="48">
        <v>299243</v>
      </c>
      <c r="C35" s="49" t="s">
        <v>117</v>
      </c>
      <c r="D35" s="50" t="s">
        <v>69</v>
      </c>
      <c r="E35" s="50" t="s">
        <v>118</v>
      </c>
      <c r="F35" s="53">
        <v>12</v>
      </c>
    </row>
    <row r="36" spans="1:7" s="39" customFormat="1" ht="48.75" customHeight="1">
      <c r="A36" s="48">
        <f t="shared" si="0"/>
        <v>25</v>
      </c>
      <c r="B36" s="48">
        <v>283547</v>
      </c>
      <c r="C36" s="49" t="s">
        <v>121</v>
      </c>
      <c r="D36" s="50" t="s">
        <v>114</v>
      </c>
      <c r="E36" s="50" t="s">
        <v>115</v>
      </c>
      <c r="F36" s="53">
        <v>12</v>
      </c>
    </row>
    <row r="37" spans="1:7" s="39" customFormat="1" ht="81.75" customHeight="1">
      <c r="A37" s="48">
        <f t="shared" si="0"/>
        <v>26</v>
      </c>
      <c r="B37" s="48">
        <v>298011</v>
      </c>
      <c r="C37" s="49" t="s">
        <v>124</v>
      </c>
      <c r="D37" s="50" t="s">
        <v>19</v>
      </c>
      <c r="E37" s="50" t="s">
        <v>125</v>
      </c>
      <c r="F37" s="53">
        <v>21</v>
      </c>
    </row>
    <row r="38" spans="1:7" s="39" customFormat="1" ht="54.75" customHeight="1">
      <c r="A38" s="48">
        <f t="shared" si="0"/>
        <v>27</v>
      </c>
      <c r="B38" s="48">
        <v>298007</v>
      </c>
      <c r="C38" s="49" t="s">
        <v>128</v>
      </c>
      <c r="D38" s="50" t="s">
        <v>19</v>
      </c>
      <c r="E38" s="50" t="s">
        <v>129</v>
      </c>
      <c r="F38" s="53">
        <v>12</v>
      </c>
    </row>
    <row r="39" spans="1:7" s="39" customFormat="1" ht="81.75" customHeight="1">
      <c r="A39" s="48">
        <f t="shared" si="0"/>
        <v>28</v>
      </c>
      <c r="B39" s="48">
        <v>280292</v>
      </c>
      <c r="C39" s="49" t="s">
        <v>131</v>
      </c>
      <c r="D39" s="50" t="s">
        <v>132</v>
      </c>
      <c r="E39" s="50" t="s">
        <v>133</v>
      </c>
      <c r="F39" s="53">
        <v>21</v>
      </c>
    </row>
    <row r="40" spans="1:7" s="39" customFormat="1" ht="81.75" customHeight="1">
      <c r="A40" s="48">
        <f t="shared" si="0"/>
        <v>29</v>
      </c>
      <c r="B40" s="48">
        <v>281256</v>
      </c>
      <c r="C40" s="49" t="s">
        <v>135</v>
      </c>
      <c r="D40" s="50" t="s">
        <v>69</v>
      </c>
      <c r="E40" s="50" t="s">
        <v>69</v>
      </c>
      <c r="F40" s="53">
        <v>21</v>
      </c>
    </row>
    <row r="41" spans="1:7" s="39" customFormat="1" ht="81.75" customHeight="1">
      <c r="A41" s="48">
        <f t="shared" si="0"/>
        <v>30</v>
      </c>
      <c r="B41" s="48">
        <v>280291</v>
      </c>
      <c r="C41" s="49" t="s">
        <v>139</v>
      </c>
      <c r="D41" s="50" t="s">
        <v>25</v>
      </c>
      <c r="E41" s="50" t="s">
        <v>140</v>
      </c>
      <c r="F41" s="53">
        <v>21</v>
      </c>
    </row>
    <row r="42" spans="1:7" s="39" customFormat="1" ht="81.75" customHeight="1">
      <c r="A42" s="48">
        <f t="shared" si="0"/>
        <v>31</v>
      </c>
      <c r="B42" s="48">
        <v>295013</v>
      </c>
      <c r="C42" s="49" t="s">
        <v>142</v>
      </c>
      <c r="D42" s="49" t="s">
        <v>73</v>
      </c>
      <c r="E42" s="49" t="s">
        <v>73</v>
      </c>
      <c r="F42" s="53">
        <v>21</v>
      </c>
    </row>
    <row r="43" spans="1:7" s="39" customFormat="1" ht="52.5" customHeight="1">
      <c r="A43" s="48">
        <f t="shared" si="0"/>
        <v>32</v>
      </c>
      <c r="B43" s="52">
        <v>263551</v>
      </c>
      <c r="C43" s="49" t="s">
        <v>145</v>
      </c>
      <c r="D43" s="49" t="s">
        <v>69</v>
      </c>
      <c r="E43" s="49" t="s">
        <v>69</v>
      </c>
      <c r="F43" s="53">
        <v>12</v>
      </c>
    </row>
    <row r="44" spans="1:7" s="39" customFormat="1" ht="76.5" customHeight="1">
      <c r="A44" s="48">
        <f t="shared" si="0"/>
        <v>33</v>
      </c>
      <c r="B44" s="52">
        <v>263554</v>
      </c>
      <c r="C44" s="49" t="s">
        <v>149</v>
      </c>
      <c r="D44" s="49" t="s">
        <v>69</v>
      </c>
      <c r="E44" s="49" t="s">
        <v>69</v>
      </c>
      <c r="F44" s="53">
        <v>12</v>
      </c>
    </row>
    <row r="45" spans="1:7" s="39" customFormat="1" ht="48.75" customHeight="1">
      <c r="A45" s="48">
        <f t="shared" si="0"/>
        <v>34</v>
      </c>
      <c r="B45" s="48">
        <v>299285</v>
      </c>
      <c r="C45" s="49" t="s">
        <v>151</v>
      </c>
      <c r="D45" s="49" t="s">
        <v>69</v>
      </c>
      <c r="E45" s="49" t="s">
        <v>152</v>
      </c>
      <c r="F45" s="53">
        <v>21</v>
      </c>
    </row>
    <row r="46" spans="1:7" s="39" customFormat="1" ht="50.25" customHeight="1">
      <c r="A46" s="48">
        <f t="shared" si="0"/>
        <v>35</v>
      </c>
      <c r="B46" s="48">
        <v>300658</v>
      </c>
      <c r="C46" s="49" t="s">
        <v>155</v>
      </c>
      <c r="D46" s="49" t="s">
        <v>25</v>
      </c>
      <c r="E46" s="49" t="s">
        <v>140</v>
      </c>
      <c r="F46" s="53">
        <v>21</v>
      </c>
      <c r="G46" s="58"/>
    </row>
    <row r="47" spans="1:7" s="39" customFormat="1" ht="50.25" customHeight="1">
      <c r="A47" s="48">
        <f t="shared" si="0"/>
        <v>36</v>
      </c>
      <c r="B47" s="52">
        <v>267349</v>
      </c>
      <c r="C47" s="50" t="s">
        <v>158</v>
      </c>
      <c r="D47" s="50" t="s">
        <v>114</v>
      </c>
      <c r="E47" s="50" t="s">
        <v>159</v>
      </c>
      <c r="F47" s="53">
        <v>12</v>
      </c>
    </row>
    <row r="48" spans="1:7" s="39" customFormat="1" ht="72.75" customHeight="1">
      <c r="A48" s="48">
        <f t="shared" si="0"/>
        <v>37</v>
      </c>
      <c r="B48" s="48" t="s">
        <v>162</v>
      </c>
      <c r="C48" s="49" t="s">
        <v>163</v>
      </c>
      <c r="D48" s="49" t="s">
        <v>164</v>
      </c>
      <c r="E48" s="49" t="s">
        <v>165</v>
      </c>
      <c r="F48" s="54">
        <v>12</v>
      </c>
      <c r="G48" s="58"/>
    </row>
    <row r="49" spans="1:7" s="39" customFormat="1" ht="58.5" customHeight="1">
      <c r="A49" s="48">
        <f t="shared" si="0"/>
        <v>38</v>
      </c>
      <c r="B49" s="48" t="s">
        <v>162</v>
      </c>
      <c r="C49" s="49" t="s">
        <v>169</v>
      </c>
      <c r="D49" s="49" t="s">
        <v>39</v>
      </c>
      <c r="E49" s="49" t="s">
        <v>40</v>
      </c>
      <c r="F49" s="54">
        <v>12</v>
      </c>
      <c r="G49" s="58"/>
    </row>
    <row r="50" spans="1:7" s="39" customFormat="1" ht="60.75" customHeight="1">
      <c r="A50" s="48">
        <f t="shared" si="0"/>
        <v>39</v>
      </c>
      <c r="B50" s="48" t="s">
        <v>162</v>
      </c>
      <c r="C50" s="49" t="s">
        <v>172</v>
      </c>
      <c r="D50" s="49" t="s">
        <v>73</v>
      </c>
      <c r="E50" s="49" t="s">
        <v>173</v>
      </c>
      <c r="F50" s="54">
        <v>12</v>
      </c>
      <c r="G50" s="58"/>
    </row>
    <row r="51" spans="1:7" s="39" customFormat="1" ht="68.25" customHeight="1">
      <c r="A51" s="48">
        <f t="shared" si="0"/>
        <v>40</v>
      </c>
      <c r="B51" s="48" t="s">
        <v>162</v>
      </c>
      <c r="C51" s="49" t="s">
        <v>176</v>
      </c>
      <c r="D51" s="49" t="s">
        <v>114</v>
      </c>
      <c r="E51" s="49" t="s">
        <v>177</v>
      </c>
      <c r="F51" s="54">
        <v>12</v>
      </c>
      <c r="G51" s="58"/>
    </row>
    <row r="52" spans="1:7" s="39" customFormat="1" ht="64.5" customHeight="1">
      <c r="A52" s="48">
        <f t="shared" si="0"/>
        <v>41</v>
      </c>
      <c r="B52" s="52">
        <v>302279</v>
      </c>
      <c r="C52" s="49" t="s">
        <v>179</v>
      </c>
      <c r="D52" s="50" t="s">
        <v>86</v>
      </c>
      <c r="E52" s="50" t="s">
        <v>180</v>
      </c>
      <c r="F52" s="53">
        <v>21</v>
      </c>
    </row>
    <row r="53" spans="1:7" s="39" customFormat="1" ht="64.5" customHeight="1">
      <c r="A53" s="48">
        <f t="shared" si="0"/>
        <v>42</v>
      </c>
      <c r="B53" s="52">
        <v>302280</v>
      </c>
      <c r="C53" s="49" t="s">
        <v>183</v>
      </c>
      <c r="D53" s="50" t="s">
        <v>86</v>
      </c>
      <c r="E53" s="50" t="s">
        <v>184</v>
      </c>
      <c r="F53" s="53">
        <v>12</v>
      </c>
    </row>
    <row r="54" spans="1:7" s="39" customFormat="1" ht="64.5" customHeight="1">
      <c r="A54" s="48">
        <f t="shared" si="0"/>
        <v>43</v>
      </c>
      <c r="B54" s="52">
        <v>283545</v>
      </c>
      <c r="C54" s="49" t="s">
        <v>186</v>
      </c>
      <c r="D54" s="50" t="s">
        <v>58</v>
      </c>
      <c r="E54" s="50" t="s">
        <v>64</v>
      </c>
      <c r="F54" s="53">
        <v>21</v>
      </c>
    </row>
    <row r="55" spans="1:7" s="39" customFormat="1" ht="64.5" customHeight="1">
      <c r="A55" s="48">
        <f t="shared" si="0"/>
        <v>44</v>
      </c>
      <c r="B55" s="52" t="s">
        <v>190</v>
      </c>
      <c r="C55" s="49" t="s">
        <v>191</v>
      </c>
      <c r="D55" s="50" t="s">
        <v>69</v>
      </c>
      <c r="E55" s="50" t="s">
        <v>69</v>
      </c>
      <c r="F55" s="53">
        <v>21</v>
      </c>
    </row>
  </sheetData>
  <mergeCells count="13">
    <mergeCell ref="A8:F8"/>
    <mergeCell ref="A9:F9"/>
    <mergeCell ref="A10:A11"/>
    <mergeCell ref="B10:B11"/>
    <mergeCell ref="C10:C11"/>
    <mergeCell ref="D10:E10"/>
    <mergeCell ref="F10:F11"/>
    <mergeCell ref="A2:F2"/>
    <mergeCell ref="A3:F3"/>
    <mergeCell ref="A4:F4"/>
    <mergeCell ref="A5:F5"/>
    <mergeCell ref="A6:F6"/>
    <mergeCell ref="A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4EAE-D8B3-4160-8966-2B4E4914A955}">
  <dimension ref="A1:M56"/>
  <sheetViews>
    <sheetView topLeftCell="B1" workbookViewId="0">
      <selection activeCell="O4" sqref="O4"/>
    </sheetView>
  </sheetViews>
  <sheetFormatPr baseColWidth="10" defaultRowHeight="15"/>
  <cols>
    <col min="1" max="1" width="0" hidden="1" customWidth="1"/>
    <col min="2" max="2" width="4.5703125" customWidth="1"/>
    <col min="3" max="3" width="10.28515625" customWidth="1"/>
    <col min="4" max="4" width="55.85546875" customWidth="1"/>
    <col min="5" max="5" width="22.85546875" customWidth="1"/>
    <col min="6" max="6" width="19" bestFit="1" customWidth="1"/>
    <col min="7" max="7" width="20" customWidth="1"/>
    <col min="8" max="8" width="12" customWidth="1"/>
    <col min="9" max="9" width="12.85546875" customWidth="1"/>
    <col min="10" max="10" width="9.85546875" customWidth="1"/>
    <col min="11" max="11" width="19.85546875" customWidth="1"/>
    <col min="12" max="12" width="12.5703125" customWidth="1"/>
    <col min="13" max="13" width="10.7109375" customWidth="1"/>
  </cols>
  <sheetData>
    <row r="1" spans="1:13" s="39" customFormat="1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s="39" customFormat="1"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s="39" customFormat="1">
      <c r="B3" s="61" t="s">
        <v>205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s="39" customFormat="1">
      <c r="B4" s="61" t="s">
        <v>206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s="39" customFormat="1">
      <c r="B5" s="60" t="s">
        <v>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s="39" customFormat="1">
      <c r="B6" s="60" t="s">
        <v>207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s="39" customFormat="1">
      <c r="B7" s="60" t="s">
        <v>208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3" s="39" customFormat="1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s="39" customFormat="1" ht="15.75" thickBot="1">
      <c r="B9" s="63" t="s">
        <v>209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3" s="39" customFormat="1">
      <c r="A10" s="64"/>
      <c r="B10" s="65" t="s">
        <v>210</v>
      </c>
      <c r="C10" s="66" t="s">
        <v>211</v>
      </c>
      <c r="D10" s="67" t="s">
        <v>212</v>
      </c>
      <c r="E10" s="67" t="s">
        <v>213</v>
      </c>
      <c r="F10" s="67"/>
      <c r="G10" s="67" t="s">
        <v>214</v>
      </c>
      <c r="H10" s="67" t="s">
        <v>215</v>
      </c>
      <c r="I10" s="67" t="s">
        <v>216</v>
      </c>
      <c r="J10" s="67" t="s">
        <v>217</v>
      </c>
      <c r="K10" s="67" t="s">
        <v>218</v>
      </c>
      <c r="L10" s="67" t="s">
        <v>219</v>
      </c>
      <c r="M10" s="68" t="s">
        <v>220</v>
      </c>
    </row>
    <row r="11" spans="1:13" s="39" customFormat="1" ht="15.75" thickBot="1">
      <c r="A11" s="64"/>
      <c r="B11" s="69"/>
      <c r="C11" s="70"/>
      <c r="D11" s="71"/>
      <c r="E11" s="72" t="s">
        <v>221</v>
      </c>
      <c r="F11" s="72" t="s">
        <v>222</v>
      </c>
      <c r="G11" s="71"/>
      <c r="H11" s="71"/>
      <c r="I11" s="71"/>
      <c r="J11" s="71"/>
      <c r="K11" s="71"/>
      <c r="L11" s="71"/>
      <c r="M11" s="73"/>
    </row>
    <row r="12" spans="1:13" s="59" customFormat="1" ht="50.1" customHeight="1">
      <c r="A12" s="74"/>
      <c r="B12" s="75">
        <v>1</v>
      </c>
      <c r="C12" s="76">
        <v>155771</v>
      </c>
      <c r="D12" s="77" t="s">
        <v>18</v>
      </c>
      <c r="E12" s="78" t="s">
        <v>19</v>
      </c>
      <c r="F12" s="78" t="s">
        <v>20</v>
      </c>
      <c r="G12" s="79">
        <f t="shared" ref="G12:G16" si="0">SUM(H12:M12)</f>
        <v>509132</v>
      </c>
      <c r="H12" s="79">
        <v>485991</v>
      </c>
      <c r="I12" s="79">
        <v>0</v>
      </c>
      <c r="J12" s="79">
        <v>0</v>
      </c>
      <c r="K12" s="79">
        <v>0</v>
      </c>
      <c r="L12" s="79">
        <v>23141</v>
      </c>
      <c r="M12" s="80">
        <v>0</v>
      </c>
    </row>
    <row r="13" spans="1:13" s="59" customFormat="1" ht="56.25" customHeight="1">
      <c r="A13" s="74"/>
      <c r="B13" s="81">
        <v>2</v>
      </c>
      <c r="C13" s="82">
        <v>129914</v>
      </c>
      <c r="D13" s="83" t="s">
        <v>24</v>
      </c>
      <c r="E13" s="84" t="s">
        <v>25</v>
      </c>
      <c r="F13" s="84" t="s">
        <v>26</v>
      </c>
      <c r="G13" s="85">
        <f t="shared" si="0"/>
        <v>39710</v>
      </c>
      <c r="H13" s="85">
        <v>397</v>
      </c>
      <c r="I13" s="85">
        <v>0</v>
      </c>
      <c r="J13" s="85">
        <v>0</v>
      </c>
      <c r="K13" s="85">
        <v>0</v>
      </c>
      <c r="L13" s="85">
        <v>39313</v>
      </c>
      <c r="M13" s="86">
        <v>0</v>
      </c>
    </row>
    <row r="14" spans="1:13" s="59" customFormat="1" ht="50.1" customHeight="1">
      <c r="A14" s="74"/>
      <c r="B14" s="81">
        <v>3</v>
      </c>
      <c r="C14" s="82">
        <v>154956</v>
      </c>
      <c r="D14" s="83" t="s">
        <v>29</v>
      </c>
      <c r="E14" s="84" t="s">
        <v>30</v>
      </c>
      <c r="F14" s="84" t="s">
        <v>31</v>
      </c>
      <c r="G14" s="85">
        <f t="shared" si="0"/>
        <v>118852</v>
      </c>
      <c r="H14" s="85">
        <v>102462</v>
      </c>
      <c r="I14" s="85">
        <v>0</v>
      </c>
      <c r="J14" s="85">
        <v>0</v>
      </c>
      <c r="K14" s="85">
        <v>0</v>
      </c>
      <c r="L14" s="85">
        <v>16390</v>
      </c>
      <c r="M14" s="86">
        <v>0</v>
      </c>
    </row>
    <row r="15" spans="1:13" s="59" customFormat="1" ht="50.1" customHeight="1">
      <c r="A15" s="74"/>
      <c r="B15" s="81">
        <v>4</v>
      </c>
      <c r="C15" s="82">
        <v>154958</v>
      </c>
      <c r="D15" s="83" t="s">
        <v>35</v>
      </c>
      <c r="E15" s="84" t="s">
        <v>30</v>
      </c>
      <c r="F15" s="84" t="s">
        <v>36</v>
      </c>
      <c r="G15" s="85">
        <v>115312</v>
      </c>
      <c r="H15" s="85">
        <v>99168</v>
      </c>
      <c r="I15" s="85">
        <v>0</v>
      </c>
      <c r="J15" s="85">
        <v>0</v>
      </c>
      <c r="K15" s="85">
        <v>0</v>
      </c>
      <c r="L15" s="85">
        <v>16144</v>
      </c>
      <c r="M15" s="86">
        <v>0</v>
      </c>
    </row>
    <row r="16" spans="1:13" s="59" customFormat="1" ht="52.5" customHeight="1">
      <c r="A16" s="74"/>
      <c r="B16" s="81">
        <v>5</v>
      </c>
      <c r="C16" s="82">
        <v>155808</v>
      </c>
      <c r="D16" s="83" t="s">
        <v>37</v>
      </c>
      <c r="E16" s="84" t="s">
        <v>25</v>
      </c>
      <c r="F16" s="84" t="s">
        <v>26</v>
      </c>
      <c r="G16" s="85">
        <f t="shared" si="0"/>
        <v>39710</v>
      </c>
      <c r="H16" s="85">
        <v>292</v>
      </c>
      <c r="I16" s="85">
        <v>0</v>
      </c>
      <c r="J16" s="85">
        <v>0</v>
      </c>
      <c r="K16" s="85">
        <v>0</v>
      </c>
      <c r="L16" s="85">
        <v>39418</v>
      </c>
      <c r="M16" s="86">
        <v>0</v>
      </c>
    </row>
    <row r="17" spans="1:13" s="39" customFormat="1" ht="50.1" customHeight="1">
      <c r="A17" s="64"/>
      <c r="B17" s="81">
        <v>6</v>
      </c>
      <c r="C17" s="82">
        <v>281251</v>
      </c>
      <c r="D17" s="83" t="s">
        <v>43</v>
      </c>
      <c r="E17" s="87" t="s">
        <v>39</v>
      </c>
      <c r="F17" s="87" t="s">
        <v>40</v>
      </c>
      <c r="G17" s="88">
        <f>SUM(H17:M17)</f>
        <v>69684</v>
      </c>
      <c r="H17" s="88">
        <v>1793</v>
      </c>
      <c r="I17" s="88">
        <v>0</v>
      </c>
      <c r="J17" s="88">
        <v>0</v>
      </c>
      <c r="K17" s="88">
        <v>0</v>
      </c>
      <c r="L17" s="88">
        <v>67891</v>
      </c>
      <c r="M17" s="89">
        <v>0</v>
      </c>
    </row>
    <row r="18" spans="1:13" s="39" customFormat="1" ht="50.1" customHeight="1">
      <c r="A18" s="64"/>
      <c r="B18" s="81">
        <v>7</v>
      </c>
      <c r="C18" s="82">
        <v>281249</v>
      </c>
      <c r="D18" s="83" t="s">
        <v>47</v>
      </c>
      <c r="E18" s="87"/>
      <c r="F18" s="87"/>
      <c r="G18" s="88"/>
      <c r="H18" s="88"/>
      <c r="I18" s="88"/>
      <c r="J18" s="88"/>
      <c r="K18" s="88"/>
      <c r="L18" s="88"/>
      <c r="M18" s="89"/>
    </row>
    <row r="19" spans="1:13" s="39" customFormat="1" ht="50.1" customHeight="1">
      <c r="A19" s="64"/>
      <c r="B19" s="81">
        <v>8</v>
      </c>
      <c r="C19" s="82">
        <v>281255</v>
      </c>
      <c r="D19" s="83" t="s">
        <v>50</v>
      </c>
      <c r="E19" s="87"/>
      <c r="F19" s="87"/>
      <c r="G19" s="88"/>
      <c r="H19" s="88"/>
      <c r="I19" s="88"/>
      <c r="J19" s="88"/>
      <c r="K19" s="88"/>
      <c r="L19" s="88"/>
      <c r="M19" s="89"/>
    </row>
    <row r="20" spans="1:13" s="39" customFormat="1" ht="50.1" customHeight="1">
      <c r="A20" s="64"/>
      <c r="B20" s="81">
        <v>9</v>
      </c>
      <c r="C20" s="82">
        <v>281254</v>
      </c>
      <c r="D20" s="83" t="s">
        <v>54</v>
      </c>
      <c r="E20" s="87"/>
      <c r="F20" s="87"/>
      <c r="G20" s="88"/>
      <c r="H20" s="88"/>
      <c r="I20" s="88"/>
      <c r="J20" s="88"/>
      <c r="K20" s="88"/>
      <c r="L20" s="88"/>
      <c r="M20" s="89"/>
    </row>
    <row r="21" spans="1:13" s="39" customFormat="1" ht="66.75" customHeight="1">
      <c r="A21" s="64"/>
      <c r="B21" s="81">
        <v>10</v>
      </c>
      <c r="C21" s="82">
        <v>276035</v>
      </c>
      <c r="D21" s="83" t="s">
        <v>223</v>
      </c>
      <c r="E21" s="84" t="s">
        <v>224</v>
      </c>
      <c r="F21" s="84" t="s">
        <v>59</v>
      </c>
      <c r="G21" s="85">
        <v>46384</v>
      </c>
      <c r="H21" s="85">
        <v>10204</v>
      </c>
      <c r="I21" s="85">
        <v>92</v>
      </c>
      <c r="J21" s="85">
        <v>74</v>
      </c>
      <c r="K21" s="85">
        <v>101</v>
      </c>
      <c r="L21" s="85">
        <v>35715</v>
      </c>
      <c r="M21" s="86">
        <v>198</v>
      </c>
    </row>
    <row r="22" spans="1:13" s="39" customFormat="1" ht="50.1" customHeight="1">
      <c r="A22" s="64"/>
      <c r="B22" s="81">
        <v>11</v>
      </c>
      <c r="C22" s="82">
        <v>276084</v>
      </c>
      <c r="D22" s="83" t="s">
        <v>63</v>
      </c>
      <c r="E22" s="84" t="s">
        <v>224</v>
      </c>
      <c r="F22" s="84" t="s">
        <v>64</v>
      </c>
      <c r="G22" s="85">
        <f>SUM(H22:M22)</f>
        <v>32630</v>
      </c>
      <c r="H22" s="85">
        <v>4492</v>
      </c>
      <c r="I22" s="85">
        <v>10</v>
      </c>
      <c r="J22" s="85">
        <v>3</v>
      </c>
      <c r="K22" s="85">
        <v>18</v>
      </c>
      <c r="L22" s="85">
        <v>28079</v>
      </c>
      <c r="M22" s="86">
        <v>28</v>
      </c>
    </row>
    <row r="23" spans="1:13" s="39" customFormat="1" ht="57" customHeight="1">
      <c r="A23" s="64"/>
      <c r="B23" s="81">
        <v>12</v>
      </c>
      <c r="C23" s="82">
        <v>263543</v>
      </c>
      <c r="D23" s="83" t="s">
        <v>68</v>
      </c>
      <c r="E23" s="84" t="s">
        <v>69</v>
      </c>
      <c r="F23" s="84" t="s">
        <v>69</v>
      </c>
      <c r="G23" s="85">
        <f>SUM(H23:M23)</f>
        <v>3009988</v>
      </c>
      <c r="H23" s="85">
        <v>18472</v>
      </c>
      <c r="I23" s="85">
        <v>47757</v>
      </c>
      <c r="J23" s="85">
        <v>39130</v>
      </c>
      <c r="K23" s="85">
        <v>45005</v>
      </c>
      <c r="L23" s="85">
        <v>2763544</v>
      </c>
      <c r="M23" s="86">
        <v>96080</v>
      </c>
    </row>
    <row r="24" spans="1:13" s="39" customFormat="1" ht="50.1" customHeight="1">
      <c r="A24" s="64"/>
      <c r="B24" s="81">
        <v>13</v>
      </c>
      <c r="C24" s="82">
        <v>295015</v>
      </c>
      <c r="D24" s="83" t="s">
        <v>72</v>
      </c>
      <c r="E24" s="84" t="s">
        <v>225</v>
      </c>
      <c r="F24" s="84" t="s">
        <v>226</v>
      </c>
      <c r="G24" s="85">
        <v>25613</v>
      </c>
      <c r="H24" s="85">
        <v>16345</v>
      </c>
      <c r="I24" s="85">
        <v>87</v>
      </c>
      <c r="J24" s="85">
        <v>4</v>
      </c>
      <c r="K24" s="85">
        <v>125</v>
      </c>
      <c r="L24" s="85">
        <v>9037</v>
      </c>
      <c r="M24" s="86">
        <v>15</v>
      </c>
    </row>
    <row r="25" spans="1:13" s="39" customFormat="1" ht="50.1" customHeight="1">
      <c r="A25" s="64"/>
      <c r="B25" s="81">
        <v>14</v>
      </c>
      <c r="C25" s="82">
        <v>283717</v>
      </c>
      <c r="D25" s="83" t="s">
        <v>77</v>
      </c>
      <c r="E25" s="84" t="s">
        <v>78</v>
      </c>
      <c r="F25" s="84" t="s">
        <v>25</v>
      </c>
      <c r="G25" s="85">
        <v>23860</v>
      </c>
      <c r="H25" s="85">
        <v>277</v>
      </c>
      <c r="I25" s="85">
        <v>33</v>
      </c>
      <c r="J25" s="85">
        <v>115</v>
      </c>
      <c r="K25" s="85">
        <v>5</v>
      </c>
      <c r="L25" s="85">
        <v>23321</v>
      </c>
      <c r="M25" s="86">
        <v>109</v>
      </c>
    </row>
    <row r="26" spans="1:13" s="39" customFormat="1" ht="50.1" customHeight="1">
      <c r="A26" s="64"/>
      <c r="B26" s="81">
        <v>15</v>
      </c>
      <c r="C26" s="82">
        <v>295868</v>
      </c>
      <c r="D26" s="83" t="s">
        <v>81</v>
      </c>
      <c r="E26" s="84" t="s">
        <v>19</v>
      </c>
      <c r="F26" s="84" t="s">
        <v>82</v>
      </c>
      <c r="G26" s="85">
        <f>SUM(H26:M26)</f>
        <v>41018</v>
      </c>
      <c r="H26" s="85">
        <v>33564</v>
      </c>
      <c r="I26" s="85">
        <v>26</v>
      </c>
      <c r="J26" s="85">
        <v>1</v>
      </c>
      <c r="K26" s="85">
        <v>33</v>
      </c>
      <c r="L26" s="85">
        <v>7391</v>
      </c>
      <c r="M26" s="86">
        <v>3</v>
      </c>
    </row>
    <row r="27" spans="1:13" s="39" customFormat="1" ht="49.5" customHeight="1">
      <c r="A27" s="64"/>
      <c r="B27" s="81">
        <v>16</v>
      </c>
      <c r="C27" s="82">
        <v>298312</v>
      </c>
      <c r="D27" s="83" t="s">
        <v>227</v>
      </c>
      <c r="E27" s="84" t="s">
        <v>86</v>
      </c>
      <c r="F27" s="84" t="s">
        <v>86</v>
      </c>
      <c r="G27" s="85">
        <f>SUM(H27:M27)</f>
        <v>129929</v>
      </c>
      <c r="H27" s="85">
        <v>82502</v>
      </c>
      <c r="I27" s="85">
        <v>198</v>
      </c>
      <c r="J27" s="85">
        <v>150</v>
      </c>
      <c r="K27" s="85">
        <v>354</v>
      </c>
      <c r="L27" s="85">
        <v>46322</v>
      </c>
      <c r="M27" s="86">
        <v>403</v>
      </c>
    </row>
    <row r="28" spans="1:13" s="39" customFormat="1" ht="54.75" customHeight="1">
      <c r="A28" s="64"/>
      <c r="B28" s="81">
        <v>17</v>
      </c>
      <c r="C28" s="82">
        <v>280288</v>
      </c>
      <c r="D28" s="83" t="s">
        <v>89</v>
      </c>
      <c r="E28" s="84" t="s">
        <v>90</v>
      </c>
      <c r="F28" s="84" t="s">
        <v>91</v>
      </c>
      <c r="G28" s="85">
        <f>SUM(H28:M28)</f>
        <v>5227</v>
      </c>
      <c r="H28" s="85">
        <v>52</v>
      </c>
      <c r="I28" s="85">
        <v>0</v>
      </c>
      <c r="J28" s="85">
        <v>0</v>
      </c>
      <c r="K28" s="85">
        <v>0</v>
      </c>
      <c r="L28" s="85">
        <v>5175</v>
      </c>
      <c r="M28" s="86">
        <v>0</v>
      </c>
    </row>
    <row r="29" spans="1:13" s="39" customFormat="1" ht="52.5" customHeight="1">
      <c r="A29" s="64"/>
      <c r="B29" s="81">
        <v>18</v>
      </c>
      <c r="C29" s="82">
        <v>281576</v>
      </c>
      <c r="D29" s="83" t="s">
        <v>95</v>
      </c>
      <c r="E29" s="84" t="s">
        <v>90</v>
      </c>
      <c r="F29" s="84" t="s">
        <v>96</v>
      </c>
      <c r="G29" s="85">
        <v>13939</v>
      </c>
      <c r="H29" s="85">
        <v>139</v>
      </c>
      <c r="I29" s="85">
        <v>0</v>
      </c>
      <c r="J29" s="85">
        <v>0</v>
      </c>
      <c r="K29" s="85">
        <v>0</v>
      </c>
      <c r="L29" s="85">
        <v>13800</v>
      </c>
      <c r="M29" s="86">
        <v>0</v>
      </c>
    </row>
    <row r="30" spans="1:13" s="39" customFormat="1" ht="50.1" customHeight="1">
      <c r="A30" s="64"/>
      <c r="B30" s="81">
        <v>19</v>
      </c>
      <c r="C30" s="90">
        <v>297297</v>
      </c>
      <c r="D30" s="83" t="s">
        <v>198</v>
      </c>
      <c r="E30" s="84" t="s">
        <v>39</v>
      </c>
      <c r="F30" s="84" t="s">
        <v>98</v>
      </c>
      <c r="G30" s="85">
        <f>SUM(H30:M30)</f>
        <v>25000</v>
      </c>
      <c r="H30" s="85">
        <v>5074</v>
      </c>
      <c r="I30" s="85">
        <v>0</v>
      </c>
      <c r="J30" s="85">
        <v>0</v>
      </c>
      <c r="K30" s="85">
        <v>0</v>
      </c>
      <c r="L30" s="85">
        <v>19926</v>
      </c>
      <c r="M30" s="86">
        <v>0</v>
      </c>
    </row>
    <row r="31" spans="1:13" s="39" customFormat="1" ht="50.1" customHeight="1">
      <c r="A31" s="64"/>
      <c r="B31" s="81">
        <v>20</v>
      </c>
      <c r="C31" s="82">
        <v>276039</v>
      </c>
      <c r="D31" s="83" t="s">
        <v>101</v>
      </c>
      <c r="E31" s="84" t="s">
        <v>224</v>
      </c>
      <c r="F31" s="84" t="s">
        <v>102</v>
      </c>
      <c r="G31" s="85">
        <f>SUM(H31:M31)</f>
        <v>202633</v>
      </c>
      <c r="H31" s="85">
        <v>14170</v>
      </c>
      <c r="I31" s="85">
        <v>5</v>
      </c>
      <c r="J31" s="85">
        <v>1</v>
      </c>
      <c r="K31" s="85">
        <v>8</v>
      </c>
      <c r="L31" s="85">
        <v>188433</v>
      </c>
      <c r="M31" s="86">
        <v>16</v>
      </c>
    </row>
    <row r="32" spans="1:13" s="39" customFormat="1" ht="50.1" customHeight="1">
      <c r="A32" s="64"/>
      <c r="B32" s="81">
        <v>21</v>
      </c>
      <c r="C32" s="82">
        <v>276083</v>
      </c>
      <c r="D32" s="83" t="s">
        <v>228</v>
      </c>
      <c r="E32" s="84" t="s">
        <v>224</v>
      </c>
      <c r="F32" s="84" t="s">
        <v>106</v>
      </c>
      <c r="G32" s="85">
        <f>SUM(H32:M32)</f>
        <v>149137</v>
      </c>
      <c r="H32" s="85">
        <v>10425</v>
      </c>
      <c r="I32" s="85">
        <v>7</v>
      </c>
      <c r="J32" s="85">
        <v>0</v>
      </c>
      <c r="K32" s="85">
        <v>7</v>
      </c>
      <c r="L32" s="85">
        <v>138692</v>
      </c>
      <c r="M32" s="86">
        <v>6</v>
      </c>
    </row>
    <row r="33" spans="1:13" s="39" customFormat="1" ht="50.1" customHeight="1">
      <c r="A33" s="64"/>
      <c r="B33" s="81">
        <v>22</v>
      </c>
      <c r="C33" s="82">
        <v>276028</v>
      </c>
      <c r="D33" s="83" t="s">
        <v>110</v>
      </c>
      <c r="E33" s="84" t="s">
        <v>224</v>
      </c>
      <c r="F33" s="84" t="s">
        <v>111</v>
      </c>
      <c r="G33" s="85">
        <f>SUM(H33:M33)</f>
        <v>83331</v>
      </c>
      <c r="H33" s="85">
        <v>14150</v>
      </c>
      <c r="I33" s="85">
        <v>5</v>
      </c>
      <c r="J33" s="85">
        <v>2</v>
      </c>
      <c r="K33" s="85">
        <v>9</v>
      </c>
      <c r="L33" s="85">
        <v>69147</v>
      </c>
      <c r="M33" s="86">
        <v>18</v>
      </c>
    </row>
    <row r="34" spans="1:13" s="39" customFormat="1" ht="50.1" customHeight="1">
      <c r="A34" s="64"/>
      <c r="B34" s="81">
        <v>23</v>
      </c>
      <c r="C34" s="82">
        <v>283548</v>
      </c>
      <c r="D34" s="83" t="s">
        <v>229</v>
      </c>
      <c r="E34" s="84" t="s">
        <v>114</v>
      </c>
      <c r="F34" s="84" t="s">
        <v>115</v>
      </c>
      <c r="G34" s="85">
        <f>SUM(H34:M34)</f>
        <v>7325</v>
      </c>
      <c r="H34" s="85">
        <v>6604</v>
      </c>
      <c r="I34" s="85">
        <v>4</v>
      </c>
      <c r="J34" s="85">
        <v>0</v>
      </c>
      <c r="K34" s="85">
        <v>0</v>
      </c>
      <c r="L34" s="85">
        <v>701</v>
      </c>
      <c r="M34" s="86">
        <v>16</v>
      </c>
    </row>
    <row r="35" spans="1:13" s="39" customFormat="1" ht="50.1" customHeight="1">
      <c r="A35" s="64"/>
      <c r="B35" s="81">
        <v>24</v>
      </c>
      <c r="C35" s="82">
        <v>299243</v>
      </c>
      <c r="D35" s="83" t="s">
        <v>117</v>
      </c>
      <c r="E35" s="84" t="s">
        <v>69</v>
      </c>
      <c r="F35" s="84" t="s">
        <v>118</v>
      </c>
      <c r="G35" s="85">
        <v>38794</v>
      </c>
      <c r="H35" s="85">
        <v>33363</v>
      </c>
      <c r="I35" s="85">
        <v>0</v>
      </c>
      <c r="J35" s="85">
        <v>13</v>
      </c>
      <c r="K35" s="85">
        <v>60</v>
      </c>
      <c r="L35" s="85">
        <v>5043</v>
      </c>
      <c r="M35" s="86">
        <v>315</v>
      </c>
    </row>
    <row r="36" spans="1:13" s="39" customFormat="1" ht="50.1" customHeight="1">
      <c r="A36" s="64"/>
      <c r="B36" s="81">
        <v>25</v>
      </c>
      <c r="C36" s="82">
        <v>283547</v>
      </c>
      <c r="D36" s="83" t="s">
        <v>121</v>
      </c>
      <c r="E36" s="84" t="s">
        <v>114</v>
      </c>
      <c r="F36" s="84" t="s">
        <v>115</v>
      </c>
      <c r="G36" s="85">
        <f>SUM(H36:M36)</f>
        <v>5000</v>
      </c>
      <c r="H36" s="85">
        <v>4507</v>
      </c>
      <c r="I36" s="85">
        <v>3</v>
      </c>
      <c r="J36" s="85">
        <v>0</v>
      </c>
      <c r="K36" s="85">
        <v>0</v>
      </c>
      <c r="L36" s="85">
        <v>479</v>
      </c>
      <c r="M36" s="86">
        <v>11</v>
      </c>
    </row>
    <row r="37" spans="1:13" s="39" customFormat="1" ht="50.1" customHeight="1">
      <c r="A37" s="64"/>
      <c r="B37" s="81">
        <v>26</v>
      </c>
      <c r="C37" s="82">
        <v>298011</v>
      </c>
      <c r="D37" s="83" t="s">
        <v>124</v>
      </c>
      <c r="E37" s="84" t="s">
        <v>19</v>
      </c>
      <c r="F37" s="84" t="s">
        <v>125</v>
      </c>
      <c r="G37" s="85">
        <f>SUM(H37:M37)</f>
        <v>2801</v>
      </c>
      <c r="H37" s="85">
        <v>2689</v>
      </c>
      <c r="I37" s="85">
        <v>0</v>
      </c>
      <c r="J37" s="85">
        <v>0</v>
      </c>
      <c r="K37" s="85">
        <v>0</v>
      </c>
      <c r="L37" s="85">
        <v>112</v>
      </c>
      <c r="M37" s="86">
        <v>0</v>
      </c>
    </row>
    <row r="38" spans="1:13" s="39" customFormat="1" ht="50.1" customHeight="1">
      <c r="A38" s="64"/>
      <c r="B38" s="81">
        <v>27</v>
      </c>
      <c r="C38" s="82">
        <v>298007</v>
      </c>
      <c r="D38" s="83" t="s">
        <v>128</v>
      </c>
      <c r="E38" s="84" t="s">
        <v>19</v>
      </c>
      <c r="F38" s="84" t="s">
        <v>129</v>
      </c>
      <c r="G38" s="85">
        <v>9000</v>
      </c>
      <c r="H38" s="85">
        <v>1980</v>
      </c>
      <c r="I38" s="85">
        <v>0</v>
      </c>
      <c r="J38" s="85">
        <v>0</v>
      </c>
      <c r="K38" s="85">
        <v>0</v>
      </c>
      <c r="L38" s="85">
        <v>7020</v>
      </c>
      <c r="M38" s="86">
        <v>0</v>
      </c>
    </row>
    <row r="39" spans="1:13" s="39" customFormat="1" ht="50.1" customHeight="1">
      <c r="A39" s="64"/>
      <c r="B39" s="81">
        <v>28</v>
      </c>
      <c r="C39" s="82">
        <v>280292</v>
      </c>
      <c r="D39" s="83" t="s">
        <v>131</v>
      </c>
      <c r="E39" s="84" t="s">
        <v>132</v>
      </c>
      <c r="F39" s="84" t="s">
        <v>133</v>
      </c>
      <c r="G39" s="85">
        <f>SUM(H39:M39)</f>
        <v>14839</v>
      </c>
      <c r="H39" s="85">
        <v>13946</v>
      </c>
      <c r="I39" s="85">
        <v>3</v>
      </c>
      <c r="J39" s="85">
        <v>1</v>
      </c>
      <c r="K39" s="85">
        <v>8</v>
      </c>
      <c r="L39" s="85">
        <v>877</v>
      </c>
      <c r="M39" s="86">
        <v>4</v>
      </c>
    </row>
    <row r="40" spans="1:13" s="39" customFormat="1" ht="50.1" customHeight="1">
      <c r="A40" s="64"/>
      <c r="B40" s="81">
        <v>29</v>
      </c>
      <c r="C40" s="82">
        <v>281256</v>
      </c>
      <c r="D40" s="83" t="s">
        <v>135</v>
      </c>
      <c r="E40" s="84" t="s">
        <v>69</v>
      </c>
      <c r="F40" s="84" t="s">
        <v>69</v>
      </c>
      <c r="G40" s="85">
        <v>3440433</v>
      </c>
      <c r="H40" s="85">
        <v>240830</v>
      </c>
      <c r="I40" s="85">
        <v>0</v>
      </c>
      <c r="J40" s="85">
        <v>0</v>
      </c>
      <c r="K40" s="85">
        <v>0</v>
      </c>
      <c r="L40" s="85">
        <v>3199603</v>
      </c>
      <c r="M40" s="86">
        <v>0</v>
      </c>
    </row>
    <row r="41" spans="1:13" s="39" customFormat="1" ht="51.75" customHeight="1">
      <c r="A41" s="64"/>
      <c r="B41" s="81">
        <v>30</v>
      </c>
      <c r="C41" s="82">
        <v>280291</v>
      </c>
      <c r="D41" s="83" t="s">
        <v>139</v>
      </c>
      <c r="E41" s="84" t="s">
        <v>230</v>
      </c>
      <c r="F41" s="84" t="s">
        <v>140</v>
      </c>
      <c r="G41" s="85">
        <v>11620</v>
      </c>
      <c r="H41" s="85">
        <v>116</v>
      </c>
      <c r="I41" s="85">
        <v>0</v>
      </c>
      <c r="J41" s="85">
        <v>0</v>
      </c>
      <c r="K41" s="85">
        <v>0</v>
      </c>
      <c r="L41" s="85">
        <v>11504</v>
      </c>
      <c r="M41" s="86">
        <v>0</v>
      </c>
    </row>
    <row r="42" spans="1:13" s="39" customFormat="1" ht="50.1" customHeight="1">
      <c r="A42" s="64"/>
      <c r="B42" s="81">
        <v>31</v>
      </c>
      <c r="C42" s="82">
        <v>295013</v>
      </c>
      <c r="D42" s="83" t="s">
        <v>142</v>
      </c>
      <c r="E42" s="84" t="s">
        <v>225</v>
      </c>
      <c r="F42" s="84" t="s">
        <v>225</v>
      </c>
      <c r="G42" s="85">
        <f>SUM(H42:M42)</f>
        <v>10073</v>
      </c>
      <c r="H42" s="85">
        <v>101</v>
      </c>
      <c r="I42" s="85">
        <v>0</v>
      </c>
      <c r="J42" s="85">
        <v>0</v>
      </c>
      <c r="K42" s="85">
        <v>0</v>
      </c>
      <c r="L42" s="85">
        <v>9972</v>
      </c>
      <c r="M42" s="86">
        <v>0</v>
      </c>
    </row>
    <row r="43" spans="1:13" s="39" customFormat="1" ht="50.1" customHeight="1">
      <c r="A43" s="64"/>
      <c r="B43" s="81">
        <v>32</v>
      </c>
      <c r="C43" s="82">
        <v>263551</v>
      </c>
      <c r="D43" s="83" t="s">
        <v>231</v>
      </c>
      <c r="E43" s="84" t="s">
        <v>69</v>
      </c>
      <c r="F43" s="84" t="s">
        <v>69</v>
      </c>
      <c r="G43" s="91">
        <f>SUM(H43:M43)</f>
        <v>43996</v>
      </c>
      <c r="H43" s="91">
        <v>3128</v>
      </c>
      <c r="I43" s="91">
        <v>79</v>
      </c>
      <c r="J43" s="91">
        <v>52</v>
      </c>
      <c r="K43" s="91">
        <v>101</v>
      </c>
      <c r="L43" s="91">
        <v>40178</v>
      </c>
      <c r="M43" s="92">
        <v>458</v>
      </c>
    </row>
    <row r="44" spans="1:13" s="39" customFormat="1" ht="50.1" customHeight="1">
      <c r="A44" s="64"/>
      <c r="B44" s="81">
        <v>33</v>
      </c>
      <c r="C44" s="82">
        <v>263554</v>
      </c>
      <c r="D44" s="83" t="s">
        <v>232</v>
      </c>
      <c r="E44" s="84" t="s">
        <v>69</v>
      </c>
      <c r="F44" s="84" t="s">
        <v>69</v>
      </c>
      <c r="G44" s="91">
        <f>SUM(H44:M44)</f>
        <v>1560751</v>
      </c>
      <c r="H44" s="91">
        <v>140181</v>
      </c>
      <c r="I44" s="91">
        <v>201</v>
      </c>
      <c r="J44" s="91">
        <v>85</v>
      </c>
      <c r="K44" s="91">
        <v>301</v>
      </c>
      <c r="L44" s="91">
        <v>1418783</v>
      </c>
      <c r="M44" s="92">
        <v>1200</v>
      </c>
    </row>
    <row r="45" spans="1:13" s="39" customFormat="1" ht="52.5" customHeight="1">
      <c r="A45" s="64"/>
      <c r="B45" s="81">
        <v>34</v>
      </c>
      <c r="C45" s="82">
        <v>299285</v>
      </c>
      <c r="D45" s="83" t="s">
        <v>151</v>
      </c>
      <c r="E45" s="84" t="s">
        <v>69</v>
      </c>
      <c r="F45" s="84" t="s">
        <v>152</v>
      </c>
      <c r="G45" s="85">
        <v>18818</v>
      </c>
      <c r="H45" s="91">
        <v>941</v>
      </c>
      <c r="I45" s="91">
        <v>0</v>
      </c>
      <c r="J45" s="91">
        <v>0</v>
      </c>
      <c r="K45" s="91">
        <v>0</v>
      </c>
      <c r="L45" s="91">
        <v>17877</v>
      </c>
      <c r="M45" s="92">
        <v>0</v>
      </c>
    </row>
    <row r="46" spans="1:13" s="39" customFormat="1" ht="50.1" customHeight="1">
      <c r="A46" s="64"/>
      <c r="B46" s="81">
        <v>35</v>
      </c>
      <c r="C46" s="82">
        <v>300658</v>
      </c>
      <c r="D46" s="83" t="s">
        <v>155</v>
      </c>
      <c r="E46" s="84" t="s">
        <v>230</v>
      </c>
      <c r="F46" s="84" t="s">
        <v>140</v>
      </c>
      <c r="G46" s="85">
        <v>34214</v>
      </c>
      <c r="H46" s="91">
        <v>342</v>
      </c>
      <c r="I46" s="91">
        <v>0</v>
      </c>
      <c r="J46" s="91">
        <v>0</v>
      </c>
      <c r="K46" s="91">
        <v>0</v>
      </c>
      <c r="L46" s="91">
        <v>33872</v>
      </c>
      <c r="M46" s="92">
        <v>0</v>
      </c>
    </row>
    <row r="47" spans="1:13" s="39" customFormat="1" ht="50.1" customHeight="1">
      <c r="A47" s="64"/>
      <c r="B47" s="81">
        <v>36</v>
      </c>
      <c r="C47" s="82">
        <v>267349</v>
      </c>
      <c r="D47" s="83" t="s">
        <v>158</v>
      </c>
      <c r="E47" s="84" t="s">
        <v>114</v>
      </c>
      <c r="F47" s="84" t="s">
        <v>159</v>
      </c>
      <c r="G47" s="85">
        <f>SUM(H47:M47)</f>
        <v>21729</v>
      </c>
      <c r="H47" s="85">
        <v>19773</v>
      </c>
      <c r="I47" s="85">
        <v>0</v>
      </c>
      <c r="J47" s="85">
        <v>0</v>
      </c>
      <c r="K47" s="85">
        <v>0</v>
      </c>
      <c r="L47" s="85">
        <v>1956</v>
      </c>
      <c r="M47" s="86">
        <v>0</v>
      </c>
    </row>
    <row r="48" spans="1:13" s="39" customFormat="1" ht="50.1" customHeight="1">
      <c r="A48" s="64"/>
      <c r="B48" s="81">
        <v>37</v>
      </c>
      <c r="C48" s="82" t="s">
        <v>162</v>
      </c>
      <c r="D48" s="83" t="s">
        <v>163</v>
      </c>
      <c r="E48" s="93" t="s">
        <v>164</v>
      </c>
      <c r="F48" s="93" t="s">
        <v>165</v>
      </c>
      <c r="G48" s="85">
        <v>13164</v>
      </c>
      <c r="H48" s="91">
        <v>1711</v>
      </c>
      <c r="I48" s="91">
        <v>0</v>
      </c>
      <c r="J48" s="91">
        <v>197</v>
      </c>
      <c r="K48" s="91">
        <v>0</v>
      </c>
      <c r="L48" s="91">
        <v>11058</v>
      </c>
      <c r="M48" s="92">
        <v>198</v>
      </c>
    </row>
    <row r="49" spans="1:13" s="39" customFormat="1" ht="50.1" customHeight="1">
      <c r="A49" s="64"/>
      <c r="B49" s="81">
        <v>38</v>
      </c>
      <c r="C49" s="82" t="s">
        <v>162</v>
      </c>
      <c r="D49" s="83" t="s">
        <v>169</v>
      </c>
      <c r="E49" s="93" t="s">
        <v>39</v>
      </c>
      <c r="F49" s="93" t="s">
        <v>40</v>
      </c>
      <c r="G49" s="85">
        <v>12851</v>
      </c>
      <c r="H49" s="91">
        <v>3469</v>
      </c>
      <c r="I49" s="91">
        <v>0</v>
      </c>
      <c r="J49" s="91">
        <v>255</v>
      </c>
      <c r="K49" s="91">
        <v>0</v>
      </c>
      <c r="L49" s="91">
        <v>8992</v>
      </c>
      <c r="M49" s="92">
        <v>135</v>
      </c>
    </row>
    <row r="50" spans="1:13" s="39" customFormat="1" ht="50.1" customHeight="1">
      <c r="A50" s="64"/>
      <c r="B50" s="81">
        <v>39</v>
      </c>
      <c r="C50" s="82" t="s">
        <v>162</v>
      </c>
      <c r="D50" s="83" t="s">
        <v>172</v>
      </c>
      <c r="E50" s="93" t="s">
        <v>225</v>
      </c>
      <c r="F50" s="84" t="s">
        <v>173</v>
      </c>
      <c r="G50" s="85">
        <v>12860</v>
      </c>
      <c r="H50" s="91">
        <v>1805</v>
      </c>
      <c r="I50" s="91">
        <v>0</v>
      </c>
      <c r="J50" s="91">
        <v>890</v>
      </c>
      <c r="K50" s="91">
        <v>0</v>
      </c>
      <c r="L50" s="91">
        <v>10165</v>
      </c>
      <c r="M50" s="92">
        <v>0</v>
      </c>
    </row>
    <row r="51" spans="1:13" s="39" customFormat="1" ht="50.1" customHeight="1">
      <c r="A51" s="64"/>
      <c r="B51" s="81">
        <v>40</v>
      </c>
      <c r="C51" s="82" t="s">
        <v>162</v>
      </c>
      <c r="D51" s="83" t="s">
        <v>176</v>
      </c>
      <c r="E51" s="93" t="s">
        <v>233</v>
      </c>
      <c r="F51" s="93" t="s">
        <v>234</v>
      </c>
      <c r="G51" s="91">
        <v>9450</v>
      </c>
      <c r="H51" s="91">
        <v>2250</v>
      </c>
      <c r="I51" s="91">
        <v>0</v>
      </c>
      <c r="J51" s="91">
        <v>180</v>
      </c>
      <c r="K51" s="91">
        <v>0</v>
      </c>
      <c r="L51" s="91">
        <v>5820</v>
      </c>
      <c r="M51" s="92">
        <v>1200</v>
      </c>
    </row>
    <row r="52" spans="1:13" s="39" customFormat="1" ht="50.1" customHeight="1">
      <c r="A52" s="64"/>
      <c r="B52" s="81">
        <v>41</v>
      </c>
      <c r="C52" s="82">
        <v>302279</v>
      </c>
      <c r="D52" s="83" t="s">
        <v>179</v>
      </c>
      <c r="E52" s="93" t="s">
        <v>86</v>
      </c>
      <c r="F52" s="84" t="s">
        <v>235</v>
      </c>
      <c r="G52" s="91">
        <v>10052</v>
      </c>
      <c r="H52" s="91">
        <v>9650</v>
      </c>
      <c r="I52" s="91">
        <v>0</v>
      </c>
      <c r="J52" s="91">
        <v>0</v>
      </c>
      <c r="K52" s="91">
        <v>0</v>
      </c>
      <c r="L52" s="91">
        <v>402</v>
      </c>
      <c r="M52" s="92">
        <v>0</v>
      </c>
    </row>
    <row r="53" spans="1:13" s="39" customFormat="1" ht="50.1" customHeight="1">
      <c r="A53" s="64"/>
      <c r="B53" s="81">
        <v>42</v>
      </c>
      <c r="C53" s="82">
        <v>302280</v>
      </c>
      <c r="D53" s="83" t="s">
        <v>183</v>
      </c>
      <c r="E53" s="93" t="s">
        <v>86</v>
      </c>
      <c r="F53" s="84" t="s">
        <v>236</v>
      </c>
      <c r="G53" s="91">
        <v>13900</v>
      </c>
      <c r="H53" s="91">
        <v>9035</v>
      </c>
      <c r="I53" s="91">
        <v>0</v>
      </c>
      <c r="J53" s="91">
        <v>0</v>
      </c>
      <c r="K53" s="91">
        <v>0</v>
      </c>
      <c r="L53" s="91">
        <v>4865</v>
      </c>
      <c r="M53" s="92">
        <v>0</v>
      </c>
    </row>
    <row r="54" spans="1:13" s="39" customFormat="1" ht="50.1" customHeight="1">
      <c r="A54" s="64"/>
      <c r="B54" s="81">
        <v>43</v>
      </c>
      <c r="C54" s="82">
        <v>283545</v>
      </c>
      <c r="D54" s="83" t="s">
        <v>186</v>
      </c>
      <c r="E54" s="93" t="s">
        <v>58</v>
      </c>
      <c r="F54" s="84" t="s">
        <v>64</v>
      </c>
      <c r="G54" s="91">
        <v>16441</v>
      </c>
      <c r="H54" s="91">
        <v>1150</v>
      </c>
      <c r="I54" s="91">
        <v>0</v>
      </c>
      <c r="J54" s="91">
        <v>0</v>
      </c>
      <c r="K54" s="91">
        <v>0</v>
      </c>
      <c r="L54" s="91">
        <v>15291</v>
      </c>
      <c r="M54" s="92">
        <v>0</v>
      </c>
    </row>
    <row r="55" spans="1:13" s="39" customFormat="1" ht="62.25" customHeight="1" thickBot="1">
      <c r="A55" s="64"/>
      <c r="B55" s="94">
        <v>44</v>
      </c>
      <c r="C55" s="95" t="s">
        <v>237</v>
      </c>
      <c r="D55" s="96" t="s">
        <v>191</v>
      </c>
      <c r="E55" s="97" t="s">
        <v>69</v>
      </c>
      <c r="F55" s="98" t="s">
        <v>69</v>
      </c>
      <c r="G55" s="99">
        <v>59000</v>
      </c>
      <c r="H55" s="99">
        <v>5945</v>
      </c>
      <c r="I55" s="99">
        <v>0</v>
      </c>
      <c r="J55" s="99">
        <v>0</v>
      </c>
      <c r="K55" s="99">
        <v>0</v>
      </c>
      <c r="L55" s="99">
        <v>53055</v>
      </c>
      <c r="M55" s="100">
        <v>0</v>
      </c>
    </row>
    <row r="56" spans="1:13" s="39" customFormat="1" ht="27.75" customHeight="1" thickBot="1">
      <c r="A56" s="64"/>
      <c r="B56" s="101" t="s">
        <v>214</v>
      </c>
      <c r="C56" s="102"/>
      <c r="D56" s="102"/>
      <c r="E56" s="102"/>
      <c r="F56" s="102"/>
      <c r="G56" s="103">
        <f>SUM(G12:G55)</f>
        <v>10048200</v>
      </c>
      <c r="H56" s="103">
        <f t="shared" ref="H56:M56" si="1">SUM(H12:H55)</f>
        <v>1403485</v>
      </c>
      <c r="I56" s="103">
        <f t="shared" si="1"/>
        <v>48510</v>
      </c>
      <c r="J56" s="103">
        <f t="shared" si="1"/>
        <v>41153</v>
      </c>
      <c r="K56" s="103">
        <f t="shared" si="1"/>
        <v>46135</v>
      </c>
      <c r="L56" s="103">
        <f t="shared" si="1"/>
        <v>8408504</v>
      </c>
      <c r="M56" s="104">
        <f t="shared" si="1"/>
        <v>100413</v>
      </c>
    </row>
  </sheetData>
  <mergeCells count="28">
    <mergeCell ref="M17:M20"/>
    <mergeCell ref="B56:F56"/>
    <mergeCell ref="I10:I11"/>
    <mergeCell ref="J10:J11"/>
    <mergeCell ref="K10:K11"/>
    <mergeCell ref="L10:L11"/>
    <mergeCell ref="E17:E20"/>
    <mergeCell ref="F17:F20"/>
    <mergeCell ref="G17:G20"/>
    <mergeCell ref="H17:H20"/>
    <mergeCell ref="I17:I20"/>
    <mergeCell ref="J17:J20"/>
    <mergeCell ref="K17:K20"/>
    <mergeCell ref="L17:L20"/>
    <mergeCell ref="M10:M11"/>
    <mergeCell ref="B10:B11"/>
    <mergeCell ref="C10:C11"/>
    <mergeCell ref="D10:D11"/>
    <mergeCell ref="E10:F10"/>
    <mergeCell ref="G10:G11"/>
    <mergeCell ref="H10:H11"/>
    <mergeCell ref="B9:M9"/>
    <mergeCell ref="B7:M7"/>
    <mergeCell ref="B2:M2"/>
    <mergeCell ref="B3:M3"/>
    <mergeCell ref="B4:M4"/>
    <mergeCell ref="B5:M5"/>
    <mergeCell ref="B6:M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6BB2-B486-4D61-B614-9316877C51CD}">
  <dimension ref="A1:X14"/>
  <sheetViews>
    <sheetView topLeftCell="B1" workbookViewId="0">
      <selection activeCell="S2" sqref="S2"/>
    </sheetView>
  </sheetViews>
  <sheetFormatPr baseColWidth="10" defaultRowHeight="15"/>
  <cols>
    <col min="1" max="1" width="0" hidden="1" customWidth="1"/>
    <col min="2" max="2" width="4" customWidth="1"/>
    <col min="3" max="3" width="6.85546875" customWidth="1"/>
    <col min="4" max="4" width="22.85546875" customWidth="1"/>
    <col min="5" max="5" width="15.140625" customWidth="1"/>
    <col min="6" max="6" width="12.5703125" customWidth="1"/>
    <col min="7" max="7" width="16.85546875" customWidth="1"/>
    <col min="8" max="8" width="15.7109375" customWidth="1"/>
    <col min="9" max="9" width="12.7109375" customWidth="1"/>
    <col min="10" max="10" width="13" customWidth="1"/>
    <col min="11" max="11" width="17.85546875" customWidth="1"/>
    <col min="12" max="12" width="13.7109375" customWidth="1"/>
    <col min="13" max="13" width="17.42578125" customWidth="1"/>
    <col min="14" max="14" width="13.28515625" customWidth="1"/>
    <col min="16" max="16" width="14.28515625" customWidth="1"/>
    <col min="17" max="17" width="17.140625" customWidth="1"/>
    <col min="18" max="18" width="12.5703125" customWidth="1"/>
  </cols>
  <sheetData>
    <row r="1" spans="1:24" s="39" customFormat="1" ht="60" customHeight="1"/>
    <row r="2" spans="1:24" s="39" customFormat="1" ht="15.75" customHeight="1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6"/>
      <c r="Q2" s="106"/>
      <c r="R2" s="106"/>
      <c r="S2" s="106"/>
      <c r="T2" s="106"/>
      <c r="U2" s="106"/>
      <c r="V2" s="106"/>
      <c r="W2" s="106"/>
      <c r="X2" s="106"/>
    </row>
    <row r="3" spans="1:24" s="39" customFormat="1" ht="15.75" customHeight="1">
      <c r="B3" s="107" t="s">
        <v>205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8"/>
      <c r="Q3" s="108"/>
      <c r="R3" s="108"/>
      <c r="S3" s="108"/>
      <c r="T3" s="106"/>
      <c r="U3" s="106"/>
      <c r="V3" s="106"/>
      <c r="W3" s="106"/>
      <c r="X3" s="106"/>
    </row>
    <row r="4" spans="1:24" s="39" customFormat="1" ht="15.75" customHeight="1">
      <c r="B4" s="107" t="s">
        <v>238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8"/>
      <c r="Q4" s="108"/>
      <c r="R4" s="108"/>
      <c r="S4" s="108"/>
      <c r="T4" s="108"/>
      <c r="U4" s="108"/>
      <c r="V4" s="108"/>
      <c r="W4" s="108"/>
      <c r="X4" s="108"/>
    </row>
    <row r="5" spans="1:24" s="39" customFormat="1" ht="15.75" customHeight="1">
      <c r="B5" s="105" t="s">
        <v>3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6"/>
      <c r="Q5" s="106"/>
      <c r="R5" s="106"/>
      <c r="S5" s="106"/>
      <c r="T5" s="106"/>
      <c r="U5" s="106"/>
      <c r="V5" s="106"/>
      <c r="W5" s="106"/>
      <c r="X5" s="106"/>
    </row>
    <row r="6" spans="1:24" s="39" customFormat="1" ht="15.75">
      <c r="B6" s="105" t="s">
        <v>239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  <c r="Q6" s="106"/>
      <c r="R6" s="106"/>
      <c r="S6" s="106"/>
      <c r="T6" s="106"/>
      <c r="U6" s="106"/>
      <c r="V6" s="106"/>
      <c r="W6" s="106"/>
      <c r="X6" s="106"/>
    </row>
    <row r="7" spans="1:24" s="39" customFormat="1" ht="15.75" customHeight="1">
      <c r="B7" s="105" t="s">
        <v>208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  <c r="Q7" s="106"/>
      <c r="R7" s="106"/>
      <c r="S7" s="106"/>
      <c r="T7" s="106"/>
      <c r="U7" s="106"/>
      <c r="V7" s="106"/>
      <c r="W7" s="106"/>
      <c r="X7" s="106"/>
    </row>
    <row r="8" spans="1:24" s="39" customFormat="1" ht="15.75" customHeight="1"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6"/>
    </row>
    <row r="9" spans="1:24" s="39" customFormat="1" ht="16.5" thickBot="1">
      <c r="B9" s="110" t="s">
        <v>240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06"/>
      <c r="Q9" s="106"/>
      <c r="R9" s="106"/>
      <c r="S9" s="106"/>
    </row>
    <row r="10" spans="1:24" s="39" customFormat="1" ht="27" customHeight="1">
      <c r="B10" s="111" t="s">
        <v>210</v>
      </c>
      <c r="C10" s="112" t="s">
        <v>211</v>
      </c>
      <c r="D10" s="113" t="s">
        <v>212</v>
      </c>
      <c r="E10" s="114" t="s">
        <v>213</v>
      </c>
      <c r="F10" s="115"/>
      <c r="G10" s="113" t="s">
        <v>9</v>
      </c>
      <c r="H10" s="116" t="s">
        <v>241</v>
      </c>
      <c r="I10" s="113" t="s">
        <v>242</v>
      </c>
      <c r="J10" s="116" t="s">
        <v>243</v>
      </c>
      <c r="K10" s="113" t="s">
        <v>11</v>
      </c>
      <c r="L10" s="113" t="s">
        <v>244</v>
      </c>
      <c r="M10" s="117" t="s">
        <v>245</v>
      </c>
      <c r="N10" s="118"/>
      <c r="O10" s="119"/>
    </row>
    <row r="11" spans="1:24" s="39" customFormat="1" ht="26.25" thickBot="1">
      <c r="B11" s="120"/>
      <c r="C11" s="121"/>
      <c r="D11" s="122"/>
      <c r="E11" s="123" t="s">
        <v>221</v>
      </c>
      <c r="F11" s="123" t="s">
        <v>222</v>
      </c>
      <c r="G11" s="122"/>
      <c r="H11" s="124"/>
      <c r="I11" s="122"/>
      <c r="J11" s="124"/>
      <c r="K11" s="122"/>
      <c r="L11" s="122"/>
      <c r="M11" s="123" t="s">
        <v>246</v>
      </c>
      <c r="N11" s="123" t="s">
        <v>247</v>
      </c>
      <c r="O11" s="125" t="s">
        <v>248</v>
      </c>
    </row>
    <row r="12" spans="1:24" s="39" customFormat="1" ht="190.5" customHeight="1">
      <c r="A12" s="126"/>
      <c r="B12" s="127">
        <v>1</v>
      </c>
      <c r="C12" s="128" t="s">
        <v>190</v>
      </c>
      <c r="D12" s="129" t="s">
        <v>249</v>
      </c>
      <c r="E12" s="130" t="s">
        <v>25</v>
      </c>
      <c r="F12" s="131" t="s">
        <v>250</v>
      </c>
      <c r="G12" s="131" t="s">
        <v>251</v>
      </c>
      <c r="H12" s="131" t="s">
        <v>252</v>
      </c>
      <c r="I12" s="131" t="s">
        <v>253</v>
      </c>
      <c r="J12" s="132" t="s">
        <v>254</v>
      </c>
      <c r="K12" s="131" t="s">
        <v>255</v>
      </c>
      <c r="L12" s="131" t="s">
        <v>256</v>
      </c>
      <c r="M12" s="131" t="s">
        <v>257</v>
      </c>
      <c r="N12" s="133" t="s">
        <v>258</v>
      </c>
      <c r="O12" s="134">
        <v>45243</v>
      </c>
    </row>
    <row r="13" spans="1:24" s="39" customFormat="1" ht="197.25" customHeight="1" thickBot="1">
      <c r="A13" s="135"/>
      <c r="B13" s="136">
        <v>2</v>
      </c>
      <c r="C13" s="137" t="s">
        <v>190</v>
      </c>
      <c r="D13" s="138" t="s">
        <v>259</v>
      </c>
      <c r="E13" s="139" t="s">
        <v>25</v>
      </c>
      <c r="F13" s="140" t="s">
        <v>260</v>
      </c>
      <c r="G13" s="140" t="s">
        <v>251</v>
      </c>
      <c r="H13" s="140" t="s">
        <v>252</v>
      </c>
      <c r="I13" s="140" t="s">
        <v>261</v>
      </c>
      <c r="J13" s="141" t="s">
        <v>262</v>
      </c>
      <c r="K13" s="140" t="s">
        <v>263</v>
      </c>
      <c r="L13" s="140" t="s">
        <v>256</v>
      </c>
      <c r="M13" s="140" t="s">
        <v>264</v>
      </c>
      <c r="N13" s="142" t="s">
        <v>265</v>
      </c>
      <c r="O13" s="143">
        <v>45308</v>
      </c>
    </row>
    <row r="14" spans="1:24" s="39" customFormat="1" ht="211.5" customHeight="1" thickBot="1">
      <c r="A14" s="144"/>
      <c r="B14" s="145">
        <v>3</v>
      </c>
      <c r="C14" s="146" t="s">
        <v>190</v>
      </c>
      <c r="D14" s="146" t="s">
        <v>266</v>
      </c>
      <c r="E14" s="147" t="s">
        <v>267</v>
      </c>
      <c r="F14" s="148" t="s">
        <v>268</v>
      </c>
      <c r="G14" s="140" t="s">
        <v>251</v>
      </c>
      <c r="H14" s="140" t="s">
        <v>252</v>
      </c>
      <c r="I14" s="148" t="s">
        <v>269</v>
      </c>
      <c r="J14" s="149" t="s">
        <v>270</v>
      </c>
      <c r="K14" s="140" t="s">
        <v>271</v>
      </c>
      <c r="L14" s="140" t="s">
        <v>256</v>
      </c>
      <c r="M14" s="148" t="s">
        <v>272</v>
      </c>
      <c r="N14" s="148" t="s">
        <v>273</v>
      </c>
      <c r="O14" s="150">
        <v>45365</v>
      </c>
    </row>
  </sheetData>
  <mergeCells count="18">
    <mergeCell ref="L10:L11"/>
    <mergeCell ref="M10:O10"/>
    <mergeCell ref="B9:O9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B2:O2"/>
    <mergeCell ref="B3:O3"/>
    <mergeCell ref="B4:O4"/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SUPERVISIÓN</vt:lpstr>
      <vt:lpstr>FINANCIERO</vt:lpstr>
      <vt:lpstr>GESTION DE PROYECTOS</vt:lpstr>
      <vt:lpstr>CONVOYES</vt:lpstr>
      <vt:lpstr>SUPERVISIÓN!Área_de_impresión</vt:lpstr>
      <vt:lpstr>SUPERVISIÓN!Títulos_a_imprimir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Neftali Tun García</dc:creator>
  <cp:lastModifiedBy>Nancy Esmeralda Elías Yax</cp:lastModifiedBy>
  <cp:lastPrinted>2024-03-01T23:15:37Z</cp:lastPrinted>
  <dcterms:created xsi:type="dcterms:W3CDTF">2022-08-01T15:53:00Z</dcterms:created>
  <dcterms:modified xsi:type="dcterms:W3CDTF">2024-04-08T18:12:10Z</dcterms:modified>
</cp:coreProperties>
</file>